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881" activeTab="22"/>
  </bookViews>
  <sheets>
    <sheet name="Рабочая, д. 7" sheetId="1" r:id="rId1"/>
    <sheet name="Рабочая, д. 9" sheetId="2" r:id="rId2"/>
    <sheet name="Рабочая, д. 11" sheetId="3" r:id="rId3"/>
    <sheet name="Рабочая, д. 17" sheetId="4" r:id="rId4"/>
    <sheet name="Рабочая, д. 19" sheetId="5" r:id="rId5"/>
    <sheet name="Рабочая, д. 20" sheetId="6" r:id="rId6"/>
    <sheet name="Рабочая, д. 21" sheetId="7" r:id="rId7"/>
    <sheet name="Рабочая, д. 22" sheetId="8" r:id="rId8"/>
    <sheet name="Рабочая, д. 23" sheetId="9" r:id="rId9"/>
    <sheet name="Рабочая, д. 26" sheetId="10" r:id="rId10"/>
    <sheet name="Рабочая, д. 28" sheetId="11" r:id="rId11"/>
    <sheet name="Клубная, д. 9" sheetId="12" r:id="rId12"/>
    <sheet name="Клубная, д. 8" sheetId="13" r:id="rId13"/>
    <sheet name="Клубная, д. 3" sheetId="14" r:id="rId14"/>
    <sheet name="Клубная, д. 20" sheetId="15" r:id="rId15"/>
    <sheet name="Клубная, д. 2" sheetId="16" r:id="rId16"/>
    <sheet name="Клубная, д. 10" sheetId="17" r:id="rId17"/>
    <sheet name="Клубная, д. 11" sheetId="18" r:id="rId18"/>
    <sheet name="Клубная, д. 12" sheetId="19" r:id="rId19"/>
    <sheet name="Клубная, д. 14" sheetId="20" r:id="rId20"/>
    <sheet name="Клубная, д. 15" sheetId="21" r:id="rId21"/>
    <sheet name="Клубная, д. 17" sheetId="22" r:id="rId22"/>
    <sheet name="Клубная, д. 19" sheetId="23" r:id="rId23"/>
  </sheets>
  <definedNames/>
  <calcPr fullCalcOnLoad="1" refMode="R1C1"/>
</workbook>
</file>

<file path=xl/sharedStrings.xml><?xml version="1.0" encoding="utf-8"?>
<sst xmlns="http://schemas.openxmlformats.org/spreadsheetml/2006/main" count="1239" uniqueCount="103">
  <si>
    <t>Отчет</t>
  </si>
  <si>
    <t>управляющей организации ООО "Управляющая компания"</t>
  </si>
  <si>
    <t>по обслуживанию жилищного фонда</t>
  </si>
  <si>
    <t>Адрес: МИРНОЕ, КЛУБНАЯ, д. 10</t>
  </si>
  <si>
    <t>Вид строения:</t>
  </si>
  <si>
    <t>Кирпичный</t>
  </si>
  <si>
    <t>Дата составления отчета: 29 марта 2019 г.</t>
  </si>
  <si>
    <t>Этажность:</t>
  </si>
  <si>
    <t>Период отчета с 1 января 2018 г. по 31 декабря 2018 г.</t>
  </si>
  <si>
    <t>Количество подъездов:</t>
  </si>
  <si>
    <t>Количество квартир:</t>
  </si>
  <si>
    <t>Площадь дома (о/ж):</t>
  </si>
  <si>
    <t>665,8 / 665,8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</si>
  <si>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</si>
  <si>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</si>
  <si>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</si>
  <si>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</si>
  <si>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</si>
  <si>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</si>
  <si>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</si>
  <si>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</si>
  <si>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</si>
  <si>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</si>
  <si>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</si>
  <si>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</si>
  <si>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</si>
  <si>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</si>
  <si>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</si>
  <si>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</si>
  <si>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</si>
  <si>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</si>
  <si>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</si>
  <si>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</si>
  <si>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</si>
  <si>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</si>
  <si>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</si>
  <si>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</si>
  <si>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</si>
  <si>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</si>
  <si>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</si>
  <si>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</si>
  <si>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</si>
  <si>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</si>
  <si>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</si>
  <si>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</si>
  <si>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</si>
  <si>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</si>
  <si>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</si>
  <si>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</si>
  <si>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</si>
  <si>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</si>
  <si>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</si>
  <si>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Адрес: МИРНОЕ, КЛУБНАЯ, д. 11</t>
  </si>
  <si>
    <t>703,4 / 703,4 м. кв.</t>
  </si>
  <si>
    <t>Адрес: МИРНОЕ, КЛУБНАЯ, д. 12</t>
  </si>
  <si>
    <t>343,6 / 343,6 м. кв.</t>
  </si>
  <si>
    <t>Адрес: МИРНОЕ, КЛУБНАЯ, д. 14</t>
  </si>
  <si>
    <t>730,3 / 730,3 м. кв.</t>
  </si>
  <si>
    <t>Адрес: МИРНОЕ, КЛУБНАЯ, д. 15</t>
  </si>
  <si>
    <t>728,4 / 728,4 м. кв.</t>
  </si>
  <si>
    <t>Адрес: МИРНОЕ, КЛУБНАЯ, д. 17</t>
  </si>
  <si>
    <t>728,3 / 728,3 м. кв.</t>
  </si>
  <si>
    <t>Адрес: МИРНОЕ, КЛУБНАЯ, д. 19</t>
  </si>
  <si>
    <t>751,7 / 751,7 м. кв.</t>
  </si>
  <si>
    <t>Адрес: МИРНОЕ, КЛУБНАЯ, д. 2</t>
  </si>
  <si>
    <t>1 505 / 1 505 м. кв.</t>
  </si>
  <si>
    <t>да</t>
  </si>
  <si>
    <t>Адрес: МИРНОЕ, КЛУБНАЯ, д. 20</t>
  </si>
  <si>
    <t>666,7 / 666,7 м. кв.</t>
  </si>
  <si>
    <t>Адрес: МИРНОЕ, КЛУБНАЯ, д. 3</t>
  </si>
  <si>
    <t>1 559,3 / 1 559,3 м. кв.</t>
  </si>
  <si>
    <t>Адрес: МИРНОЕ, КЛУБНАЯ, д. 8</t>
  </si>
  <si>
    <t>Дата составления отчета: 30 марта 2019 г.</t>
  </si>
  <si>
    <t>727 / 727 м. кв.</t>
  </si>
  <si>
    <t>Адрес: МИРНОЕ, КЛУБНАЯ, д. 9</t>
  </si>
  <si>
    <t>828 / 828 м. кв.</t>
  </si>
  <si>
    <t>Адрес: МИРНОЕ, РАБОЧАЯ, д. 11</t>
  </si>
  <si>
    <t>1 246,5 / 1 147,2 м. кв.</t>
  </si>
  <si>
    <t>Адрес: МИРНОЕ, РАБОЧАЯ, д. 17</t>
  </si>
  <si>
    <t>1 130,1 / 1 130,1 м. кв.</t>
  </si>
  <si>
    <t>Адрес: МИРНОЕ, РАБОЧАЯ, д. 19</t>
  </si>
  <si>
    <t>1 073,3 / 1 073,3 м. кв.</t>
  </si>
  <si>
    <t>Адрес: МИРНОЕ, РАБОЧАЯ, д. 20</t>
  </si>
  <si>
    <t>1 288,3 / 1 197,3 м. кв.</t>
  </si>
  <si>
    <t>Адрес: МИРНОЕ, РАБОЧАЯ, д. 21</t>
  </si>
  <si>
    <t>1 622,6 / 1 142,1 м. кв.</t>
  </si>
  <si>
    <t>Адрес: МИРНОЕ, РАБОЧАЯ, д. 22</t>
  </si>
  <si>
    <t>2 599,7 / 1 838,1 м. кв.</t>
  </si>
  <si>
    <t>1 100 м. кв.</t>
  </si>
  <si>
    <t>Адрес: МИРНОЕ, РАБОЧАЯ, д. 23</t>
  </si>
  <si>
    <t>2 027,7 / 1 878,9 м. кв.</t>
  </si>
  <si>
    <t>Адрес: МИРНОЕ, РАБОЧАЯ, д. 26</t>
  </si>
  <si>
    <t>Панельный</t>
  </si>
  <si>
    <t>3 827,5 / 2 821 м. кв.</t>
  </si>
  <si>
    <t>1 200 м. кв.</t>
  </si>
  <si>
    <t>Да</t>
  </si>
  <si>
    <t>Адрес: МИРНОЕ, РАБОЧАЯ, д. 28</t>
  </si>
  <si>
    <t>2 788,9 / 2 788,9 м. кв.</t>
  </si>
  <si>
    <t>Адрес: МИРНОЕ, РАБОЧАЯ, д. 7</t>
  </si>
  <si>
    <t>1 223,1 / 1 132,1 м. кв.</t>
  </si>
  <si>
    <t>Адрес: МИРНОЕ, РАБОЧАЯ, д. 9</t>
  </si>
  <si>
    <t>1 137,6 / 1 137,6 м. кв.</t>
  </si>
  <si>
    <t>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</si>
</sst>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0;[Red]\-#,##0.00"/>
    <numFmt numFmtId="166" formatCode="0.00;[Red]\-0.00"/>
    <numFmt numFmtId="167" formatCode="#,##0.0"/>
    <numFmt numFmtId="168" formatCode="#,##0;[Red]\-#,##0"/>
    <numFmt numFmtId="169" formatCode="0.0;[Red]\-0.0"/>
    <numFmt numFmtId="170" formatCode="#,##0.000"/>
    <numFmt numFmtId="171" formatCode="#,##0.000;[Red]\-#,##0.000"/>
  </numFmts>
  <fonts count="20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62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67" fontId="2" fillId="0" borderId="11" xfId="0" applyNumberFormat="1" applyFont="1" applyBorder="1" applyAlignment="1">
      <alignment horizontal="right" vertical="top"/>
    </xf>
    <xf numFmtId="167" fontId="2" fillId="0" borderId="1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/>
    </xf>
    <xf numFmtId="167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top"/>
    </xf>
    <xf numFmtId="165" fontId="0" fillId="0" borderId="12" xfId="0" applyNumberFormat="1" applyFont="1" applyBorder="1" applyAlignment="1">
      <alignment horizontal="center" vertical="top"/>
    </xf>
    <xf numFmtId="165" fontId="0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167" fontId="0" fillId="0" borderId="11" xfId="0" applyNumberFormat="1" applyFont="1" applyBorder="1" applyAlignment="1">
      <alignment horizontal="right" vertical="top"/>
    </xf>
    <xf numFmtId="167" fontId="2" fillId="0" borderId="11" xfId="0" applyNumberFormat="1" applyFont="1" applyBorder="1" applyAlignment="1">
      <alignment horizontal="right" vertical="top"/>
    </xf>
    <xf numFmtId="165" fontId="2" fillId="0" borderId="10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98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99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455011.68</v>
      </c>
      <c r="D21" s="43"/>
      <c r="E21" s="44">
        <v>455011.68</v>
      </c>
      <c r="F21" s="44"/>
      <c r="G21" s="11">
        <v>442160.38</v>
      </c>
      <c r="H21" s="42"/>
      <c r="I21" s="43"/>
      <c r="J21" s="42">
        <f>E38+E39+E40+E41+K34</f>
        <v>426556.04000000004</v>
      </c>
      <c r="K21" s="43"/>
    </row>
    <row r="22" spans="3:11" ht="11.25">
      <c r="C22" s="47">
        <f>C21</f>
        <v>455011.68</v>
      </c>
      <c r="D22" s="48"/>
      <c r="E22" s="49">
        <f>E21</f>
        <v>455011.68</v>
      </c>
      <c r="F22" s="49"/>
      <c r="G22" s="12">
        <f>G21</f>
        <v>442160.38</v>
      </c>
      <c r="H22" s="47"/>
      <c r="I22" s="48"/>
      <c r="J22" s="47">
        <f>J21</f>
        <v>426556.04000000004</v>
      </c>
      <c r="K22" s="48"/>
    </row>
    <row r="23" spans="6:7" ht="11.25">
      <c r="F23" s="15" t="s">
        <v>32</v>
      </c>
      <c r="G23" s="24">
        <f>E22-G22</f>
        <v>12851.299999999988</v>
      </c>
    </row>
    <row r="24" spans="6:7" ht="11.25">
      <c r="F24" s="15" t="s">
        <v>33</v>
      </c>
      <c r="G24" s="16">
        <v>142123.78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42772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91407.76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26867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67110.89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36815.89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1630.22</v>
      </c>
    </row>
    <row r="33" spans="10:12" ht="11.25">
      <c r="J33" s="15" t="s">
        <v>41</v>
      </c>
      <c r="K33" s="12">
        <v>266603.76</v>
      </c>
      <c r="L33" s="27"/>
    </row>
    <row r="34" spans="10:11" ht="11.25">
      <c r="J34" s="15" t="s">
        <v>42</v>
      </c>
      <c r="K34" s="12">
        <v>266603.76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455011.68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77881.38</v>
      </c>
      <c r="F38" s="54"/>
      <c r="G38" s="20"/>
      <c r="H38" s="20"/>
    </row>
    <row r="39" spans="2:8" ht="11.25">
      <c r="B39" s="53" t="s">
        <v>48</v>
      </c>
      <c r="C39" s="53"/>
      <c r="D39" s="53"/>
      <c r="E39" s="54">
        <v>2309.48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2852.89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76908.53</v>
      </c>
      <c r="F41" s="52"/>
      <c r="G41" s="20"/>
      <c r="H41" s="20"/>
    </row>
    <row r="42" ht="11.25" customHeight="1"/>
  </sheetData>
  <sheetProtection/>
  <mergeCells count="45">
    <mergeCell ref="B41:D41"/>
    <mergeCell ref="E41:F41"/>
    <mergeCell ref="B38:D38"/>
    <mergeCell ref="E38:F38"/>
    <mergeCell ref="B39:D39"/>
    <mergeCell ref="E39:F39"/>
    <mergeCell ref="B40:D40"/>
    <mergeCell ref="E40:F40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91</v>
      </c>
      <c r="C6" s="34"/>
      <c r="D6" s="34"/>
      <c r="E6" s="34"/>
      <c r="F6" s="1" t="s">
        <v>4</v>
      </c>
      <c r="H6" s="1" t="s">
        <v>92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5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3</v>
      </c>
    </row>
    <row r="9" spans="6:8" ht="11.25">
      <c r="F9" s="1" t="s">
        <v>10</v>
      </c>
      <c r="H9" s="2">
        <v>58</v>
      </c>
    </row>
    <row r="10" spans="6:8" ht="11.25">
      <c r="F10" s="1" t="s">
        <v>11</v>
      </c>
      <c r="H10" s="1" t="s">
        <v>93</v>
      </c>
    </row>
    <row r="11" spans="6:8" ht="11.25">
      <c r="F11" s="1" t="s">
        <v>13</v>
      </c>
      <c r="H11" s="1" t="s">
        <v>94</v>
      </c>
    </row>
    <row r="12" spans="6:8" ht="11.25">
      <c r="F12" s="1" t="s">
        <v>15</v>
      </c>
      <c r="H12" s="1" t="s">
        <v>66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95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1194810.4</v>
      </c>
      <c r="D21" s="43"/>
      <c r="E21" s="44">
        <v>1194810.4</v>
      </c>
      <c r="F21" s="44"/>
      <c r="G21" s="11">
        <v>1115079.79</v>
      </c>
      <c r="H21" s="42"/>
      <c r="I21" s="43"/>
      <c r="J21" s="42">
        <f>E42+E43+E44+E45+E46+K34+K38</f>
        <v>1545073.11</v>
      </c>
      <c r="K21" s="43"/>
    </row>
    <row r="22" spans="3:11" ht="11.25">
      <c r="C22" s="47">
        <f>C21</f>
        <v>1194810.4</v>
      </c>
      <c r="D22" s="48"/>
      <c r="E22" s="49">
        <f>E21</f>
        <v>1194810.4</v>
      </c>
      <c r="F22" s="49"/>
      <c r="G22" s="12">
        <v>1115079.79</v>
      </c>
      <c r="H22" s="47"/>
      <c r="I22" s="48"/>
      <c r="J22" s="47">
        <f>J21</f>
        <v>1545073.11</v>
      </c>
      <c r="K22" s="48"/>
    </row>
    <row r="23" spans="6:7" ht="11.25">
      <c r="F23" s="15" t="s">
        <v>32</v>
      </c>
      <c r="G23" s="16">
        <f>E22-G22</f>
        <v>79730.60999999987</v>
      </c>
    </row>
    <row r="24" spans="6:7" ht="11.25">
      <c r="F24" s="15" t="s">
        <v>33</v>
      </c>
      <c r="G24" s="16">
        <v>1162819.41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36534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448575.64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7830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167228.88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91738.92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4062.24</v>
      </c>
    </row>
    <row r="33" spans="10:11" ht="11.25">
      <c r="J33" s="15" t="s">
        <v>41</v>
      </c>
      <c r="K33" s="12">
        <v>755969.68</v>
      </c>
    </row>
    <row r="34" spans="10:11" ht="11.25">
      <c r="J34" s="15" t="s">
        <v>42</v>
      </c>
      <c r="K34" s="12">
        <v>755969.68</v>
      </c>
    </row>
    <row r="36" spans="2:11" ht="11.25">
      <c r="B36" s="41" t="s">
        <v>50</v>
      </c>
      <c r="C36" s="41"/>
      <c r="D36" s="41"/>
      <c r="E36" s="41"/>
      <c r="F36" s="41"/>
      <c r="G36" s="41"/>
      <c r="H36" s="41"/>
      <c r="I36" s="41"/>
      <c r="J36" s="41"/>
      <c r="K36" s="7" t="s">
        <v>34</v>
      </c>
    </row>
    <row r="37" spans="2:11" ht="11.25">
      <c r="B37" s="32" t="s">
        <v>35</v>
      </c>
      <c r="C37" s="32"/>
      <c r="D37" s="32"/>
      <c r="E37" s="32"/>
      <c r="F37" s="32"/>
      <c r="G37" s="32"/>
      <c r="H37" s="32"/>
      <c r="I37" s="32"/>
      <c r="J37" s="32"/>
      <c r="K37" s="17">
        <v>302428</v>
      </c>
    </row>
    <row r="38" spans="10:11" ht="11.25">
      <c r="J38" s="15" t="s">
        <v>41</v>
      </c>
      <c r="K38" s="25">
        <v>302428</v>
      </c>
    </row>
    <row r="39" spans="2:6" ht="12.75">
      <c r="B39" s="51" t="s">
        <v>43</v>
      </c>
      <c r="C39" s="51"/>
      <c r="D39" s="51"/>
      <c r="E39" s="51"/>
      <c r="F39" s="51"/>
    </row>
    <row r="40" spans="2:10" ht="11.25">
      <c r="B40" s="41" t="s">
        <v>44</v>
      </c>
      <c r="C40" s="41"/>
      <c r="D40" s="41"/>
      <c r="E40" s="41" t="s">
        <v>34</v>
      </c>
      <c r="F40" s="41"/>
      <c r="G40" s="20"/>
      <c r="H40" s="20"/>
      <c r="I40" s="21"/>
      <c r="J40" s="21"/>
    </row>
    <row r="41" spans="2:8" ht="11.25">
      <c r="B41" s="32" t="s">
        <v>45</v>
      </c>
      <c r="C41" s="32"/>
      <c r="D41" s="32"/>
      <c r="E41" s="56">
        <f>C21</f>
        <v>1194810.4</v>
      </c>
      <c r="F41" s="56"/>
      <c r="G41" s="20"/>
      <c r="H41" s="20"/>
    </row>
    <row r="42" spans="2:8" ht="11.25">
      <c r="B42" s="53" t="s">
        <v>46</v>
      </c>
      <c r="C42" s="53"/>
      <c r="D42" s="53"/>
      <c r="E42" s="54">
        <v>184391.59</v>
      </c>
      <c r="F42" s="54"/>
      <c r="G42" s="20"/>
      <c r="H42" s="20"/>
    </row>
    <row r="43" spans="2:8" ht="11.25">
      <c r="B43" s="53" t="s">
        <v>47</v>
      </c>
      <c r="C43" s="53"/>
      <c r="D43" s="53"/>
      <c r="E43" s="54">
        <v>48746.88</v>
      </c>
      <c r="F43" s="54"/>
      <c r="G43" s="20"/>
      <c r="H43" s="20"/>
    </row>
    <row r="44" spans="2:8" ht="11.25">
      <c r="B44" s="53" t="s">
        <v>48</v>
      </c>
      <c r="C44" s="53"/>
      <c r="D44" s="53"/>
      <c r="E44" s="54">
        <v>5754.84</v>
      </c>
      <c r="F44" s="54"/>
      <c r="G44" s="20"/>
      <c r="H44" s="20"/>
    </row>
    <row r="45" spans="2:8" ht="11.25">
      <c r="B45" s="53" t="s">
        <v>49</v>
      </c>
      <c r="C45" s="53"/>
      <c r="D45" s="53"/>
      <c r="E45" s="54">
        <v>7108.92</v>
      </c>
      <c r="F45" s="54"/>
      <c r="G45" s="20"/>
      <c r="H45" s="20"/>
    </row>
    <row r="46" spans="2:8" ht="11.25">
      <c r="B46" s="32" t="s">
        <v>51</v>
      </c>
      <c r="C46" s="32"/>
      <c r="D46" s="32"/>
      <c r="E46" s="52">
        <v>240673.2</v>
      </c>
      <c r="F46" s="52"/>
      <c r="G46" s="20"/>
      <c r="H46" s="20"/>
    </row>
    <row r="47" ht="11.25" customHeight="1"/>
    <row r="48" ht="11.25" customHeight="1"/>
  </sheetData>
  <sheetProtection/>
  <mergeCells count="49">
    <mergeCell ref="B46:D46"/>
    <mergeCell ref="E46:F46"/>
    <mergeCell ref="B42:D42"/>
    <mergeCell ref="E42:F42"/>
    <mergeCell ref="B43:D43"/>
    <mergeCell ref="E43:F43"/>
    <mergeCell ref="B44:D44"/>
    <mergeCell ref="E44:F44"/>
    <mergeCell ref="B41:D41"/>
    <mergeCell ref="E41:F41"/>
    <mergeCell ref="B45:D45"/>
    <mergeCell ref="E45:F45"/>
    <mergeCell ref="B37:J37"/>
    <mergeCell ref="B39:F39"/>
    <mergeCell ref="B40:D40"/>
    <mergeCell ref="E40:F40"/>
    <mergeCell ref="B30:J30"/>
    <mergeCell ref="B31:J31"/>
    <mergeCell ref="B32:J32"/>
    <mergeCell ref="B36:J36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8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6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96</v>
      </c>
      <c r="C6" s="34"/>
      <c r="D6" s="34"/>
      <c r="E6" s="34"/>
      <c r="F6" s="1" t="s">
        <v>4</v>
      </c>
      <c r="H6" s="1" t="s">
        <v>92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5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3</v>
      </c>
    </row>
    <row r="9" spans="6:8" ht="11.25">
      <c r="F9" s="1" t="s">
        <v>10</v>
      </c>
      <c r="H9" s="2">
        <v>60</v>
      </c>
    </row>
    <row r="10" spans="6:8" ht="11.25">
      <c r="F10" s="1" t="s">
        <v>11</v>
      </c>
      <c r="H10" s="1" t="s">
        <v>97</v>
      </c>
    </row>
    <row r="11" spans="6:8" ht="11.25">
      <c r="F11" s="1" t="s">
        <v>13</v>
      </c>
      <c r="H11" s="1" t="s">
        <v>94</v>
      </c>
    </row>
    <row r="12" spans="6:8" ht="11.25">
      <c r="F12" s="1" t="s">
        <v>15</v>
      </c>
      <c r="H12" s="1" t="s">
        <v>66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95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7" t="s">
        <v>25</v>
      </c>
      <c r="D20" s="7" t="s">
        <v>26</v>
      </c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11">
        <v>1213983.75</v>
      </c>
      <c r="D21" s="10"/>
      <c r="E21" s="44">
        <v>1213983.75</v>
      </c>
      <c r="F21" s="44"/>
      <c r="G21" s="11">
        <v>1293542.89</v>
      </c>
      <c r="H21" s="42"/>
      <c r="I21" s="43"/>
      <c r="J21" s="42">
        <f>E42+E43+E44+E45+E46+K34+K38</f>
        <v>1223951.4100000001</v>
      </c>
      <c r="K21" s="43"/>
    </row>
    <row r="22" spans="3:11" ht="11.25">
      <c r="C22" s="12">
        <f>C21</f>
        <v>1213983.75</v>
      </c>
      <c r="D22" s="13"/>
      <c r="E22" s="49">
        <f>E21</f>
        <v>1213983.75</v>
      </c>
      <c r="F22" s="49"/>
      <c r="G22" s="12">
        <f>G21</f>
        <v>1293542.89</v>
      </c>
      <c r="H22" s="50"/>
      <c r="I22" s="31"/>
      <c r="J22" s="47">
        <f>J21</f>
        <v>1223951.4100000001</v>
      </c>
      <c r="K22" s="48"/>
    </row>
    <row r="23" spans="6:7" ht="11.25">
      <c r="F23" s="15" t="s">
        <v>32</v>
      </c>
      <c r="G23" s="29">
        <v>-55663.86</v>
      </c>
    </row>
    <row r="24" spans="6:7" ht="11.25">
      <c r="F24" s="15" t="s">
        <v>33</v>
      </c>
      <c r="G24" s="16">
        <v>759985.38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89209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261508.88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54464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165325.99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90695.03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4016.02</v>
      </c>
    </row>
    <row r="33" spans="10:12" ht="11.25">
      <c r="J33" s="15" t="s">
        <v>41</v>
      </c>
      <c r="K33" s="12">
        <v>665218.92</v>
      </c>
      <c r="L33" s="27" t="s">
        <v>102</v>
      </c>
    </row>
    <row r="34" spans="10:11" ht="11.25">
      <c r="J34" s="15" t="s">
        <v>42</v>
      </c>
      <c r="K34" s="12">
        <v>665218.92</v>
      </c>
    </row>
    <row r="36" spans="2:11" ht="11.25">
      <c r="B36" s="41" t="s">
        <v>50</v>
      </c>
      <c r="C36" s="41"/>
      <c r="D36" s="41"/>
      <c r="E36" s="41"/>
      <c r="F36" s="41"/>
      <c r="G36" s="41"/>
      <c r="H36" s="41"/>
      <c r="I36" s="41"/>
      <c r="J36" s="41"/>
      <c r="K36" s="7" t="s">
        <v>34</v>
      </c>
    </row>
    <row r="37" spans="2:11" ht="11.25">
      <c r="B37" s="32" t="s">
        <v>35</v>
      </c>
      <c r="C37" s="32"/>
      <c r="D37" s="32"/>
      <c r="E37" s="32"/>
      <c r="F37" s="32"/>
      <c r="G37" s="32"/>
      <c r="H37" s="32"/>
      <c r="I37" s="32"/>
      <c r="J37" s="32"/>
      <c r="K37" s="17">
        <v>130524</v>
      </c>
    </row>
    <row r="38" spans="10:11" ht="11.25">
      <c r="J38" s="15" t="s">
        <v>41</v>
      </c>
      <c r="K38" s="25">
        <v>130524</v>
      </c>
    </row>
    <row r="39" spans="2:6" ht="12.75">
      <c r="B39" s="51" t="s">
        <v>43</v>
      </c>
      <c r="C39" s="51"/>
      <c r="D39" s="51"/>
      <c r="E39" s="51"/>
      <c r="F39" s="51"/>
    </row>
    <row r="40" spans="2:10" ht="11.25">
      <c r="B40" s="41" t="s">
        <v>44</v>
      </c>
      <c r="C40" s="41"/>
      <c r="D40" s="41"/>
      <c r="E40" s="41" t="s">
        <v>34</v>
      </c>
      <c r="F40" s="41"/>
      <c r="G40" s="20"/>
      <c r="H40" s="20"/>
      <c r="I40" s="21"/>
      <c r="J40" s="21"/>
    </row>
    <row r="41" spans="2:8" ht="11.25">
      <c r="B41" s="32" t="s">
        <v>45</v>
      </c>
      <c r="C41" s="32"/>
      <c r="D41" s="32"/>
      <c r="E41" s="52">
        <f>C22</f>
        <v>1213983.75</v>
      </c>
      <c r="F41" s="52"/>
      <c r="G41" s="20"/>
      <c r="H41" s="20"/>
    </row>
    <row r="42" spans="2:8" ht="11.25">
      <c r="B42" s="53" t="s">
        <v>46</v>
      </c>
      <c r="C42" s="53"/>
      <c r="D42" s="53"/>
      <c r="E42" s="55">
        <v>191850.98</v>
      </c>
      <c r="F42" s="55"/>
      <c r="G42" s="20"/>
      <c r="H42" s="20"/>
    </row>
    <row r="43" spans="2:8" ht="11.25">
      <c r="B43" s="53" t="s">
        <v>47</v>
      </c>
      <c r="C43" s="53"/>
      <c r="D43" s="53"/>
      <c r="E43" s="54">
        <v>48256.99</v>
      </c>
      <c r="F43" s="54"/>
      <c r="G43" s="20"/>
      <c r="H43" s="20"/>
    </row>
    <row r="44" spans="2:8" ht="11.25">
      <c r="B44" s="53" t="s">
        <v>48</v>
      </c>
      <c r="C44" s="53"/>
      <c r="D44" s="53"/>
      <c r="E44" s="54">
        <v>5697.01</v>
      </c>
      <c r="F44" s="54"/>
      <c r="G44" s="20"/>
      <c r="H44" s="20"/>
    </row>
    <row r="45" spans="2:8" ht="11.25">
      <c r="B45" s="53" t="s">
        <v>49</v>
      </c>
      <c r="C45" s="53"/>
      <c r="D45" s="53"/>
      <c r="E45" s="54">
        <v>7037.48</v>
      </c>
      <c r="F45" s="54"/>
      <c r="G45" s="20"/>
      <c r="H45" s="20"/>
    </row>
    <row r="46" spans="2:8" ht="11.25">
      <c r="B46" s="32" t="s">
        <v>51</v>
      </c>
      <c r="C46" s="32"/>
      <c r="D46" s="32"/>
      <c r="E46" s="52">
        <v>175366.03</v>
      </c>
      <c r="F46" s="52"/>
      <c r="G46" s="20"/>
      <c r="H46" s="20"/>
    </row>
    <row r="47" ht="11.25" customHeight="1"/>
  </sheetData>
  <sheetProtection/>
  <mergeCells count="46">
    <mergeCell ref="B46:D46"/>
    <mergeCell ref="E46:F46"/>
    <mergeCell ref="B44:D44"/>
    <mergeCell ref="E44:F44"/>
    <mergeCell ref="B45:D45"/>
    <mergeCell ref="E45:F45"/>
    <mergeCell ref="B42:D42"/>
    <mergeCell ref="E42:F42"/>
    <mergeCell ref="B43:D43"/>
    <mergeCell ref="E43:F43"/>
    <mergeCell ref="B39:F39"/>
    <mergeCell ref="B40:D40"/>
    <mergeCell ref="E40:F40"/>
    <mergeCell ref="B41:D41"/>
    <mergeCell ref="E41:F41"/>
    <mergeCell ref="B31:J31"/>
    <mergeCell ref="B32:J32"/>
    <mergeCell ref="B36:J36"/>
    <mergeCell ref="B37:J37"/>
    <mergeCell ref="B27:J27"/>
    <mergeCell ref="B28:J28"/>
    <mergeCell ref="B29:J29"/>
    <mergeCell ref="B30:J30"/>
    <mergeCell ref="E22:F22"/>
    <mergeCell ref="H22:I22"/>
    <mergeCell ref="J22:K22"/>
    <mergeCell ref="B26:J26"/>
    <mergeCell ref="E20:F20"/>
    <mergeCell ref="H20:I20"/>
    <mergeCell ref="J20:K20"/>
    <mergeCell ref="E21:F21"/>
    <mergeCell ref="H21:I21"/>
    <mergeCell ref="J21:K21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0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74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2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75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262911.54</v>
      </c>
      <c r="D21" s="43"/>
      <c r="E21" s="44">
        <v>262911.54</v>
      </c>
      <c r="F21" s="44"/>
      <c r="G21" s="11">
        <v>249599.45</v>
      </c>
      <c r="H21" s="42"/>
      <c r="I21" s="43"/>
      <c r="J21" s="42">
        <f>E37+E39+E38+E40+K33</f>
        <v>238632.33</v>
      </c>
      <c r="K21" s="43"/>
    </row>
    <row r="22" spans="3:11" ht="11.25">
      <c r="C22" s="50">
        <f>C21</f>
        <v>262911.54</v>
      </c>
      <c r="D22" s="31"/>
      <c r="E22" s="60">
        <f>E21</f>
        <v>262911.54</v>
      </c>
      <c r="F22" s="60"/>
      <c r="G22" s="12">
        <v>249599.45</v>
      </c>
      <c r="H22" s="47"/>
      <c r="I22" s="48"/>
      <c r="J22" s="47">
        <f>J21</f>
        <v>238632.33</v>
      </c>
      <c r="K22" s="48"/>
    </row>
    <row r="23" spans="6:7" ht="11.25">
      <c r="F23" s="15" t="s">
        <v>32</v>
      </c>
      <c r="G23" s="16">
        <v>15196.45</v>
      </c>
    </row>
    <row r="24" spans="6:7" ht="11.25">
      <c r="F24" s="15" t="s">
        <v>33</v>
      </c>
      <c r="G24" s="16">
        <v>124634.73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36</v>
      </c>
      <c r="C27" s="32"/>
      <c r="D27" s="32"/>
      <c r="E27" s="32"/>
      <c r="F27" s="32"/>
      <c r="G27" s="32"/>
      <c r="H27" s="32"/>
      <c r="I27" s="32"/>
      <c r="J27" s="32"/>
      <c r="K27" s="18">
        <v>33636.52</v>
      </c>
    </row>
    <row r="28" spans="2:11" ht="11.25">
      <c r="B28" s="32" t="s">
        <v>37</v>
      </c>
      <c r="C28" s="32"/>
      <c r="D28" s="32"/>
      <c r="E28" s="32"/>
      <c r="F28" s="32"/>
      <c r="G28" s="32"/>
      <c r="H28" s="32"/>
      <c r="I28" s="32"/>
      <c r="J28" s="32"/>
      <c r="K28" s="17">
        <v>11716</v>
      </c>
    </row>
    <row r="29" spans="2:11" ht="11.25">
      <c r="B29" s="32" t="s">
        <v>38</v>
      </c>
      <c r="C29" s="32"/>
      <c r="D29" s="32"/>
      <c r="E29" s="32"/>
      <c r="F29" s="32"/>
      <c r="G29" s="32"/>
      <c r="H29" s="32"/>
      <c r="I29" s="32"/>
      <c r="J29" s="32"/>
      <c r="K29" s="18">
        <v>59083.84</v>
      </c>
    </row>
    <row r="30" spans="2:11" ht="11.25">
      <c r="B30" s="32" t="s">
        <v>39</v>
      </c>
      <c r="C30" s="32"/>
      <c r="D30" s="32"/>
      <c r="E30" s="32"/>
      <c r="F30" s="32"/>
      <c r="G30" s="32"/>
      <c r="H30" s="32"/>
      <c r="I30" s="32"/>
      <c r="J30" s="32"/>
      <c r="K30" s="18">
        <v>26926.56</v>
      </c>
    </row>
    <row r="31" spans="2:11" ht="11.25">
      <c r="B31" s="32" t="s">
        <v>40</v>
      </c>
      <c r="C31" s="32"/>
      <c r="D31" s="32"/>
      <c r="E31" s="32"/>
      <c r="F31" s="32"/>
      <c r="G31" s="32"/>
      <c r="H31" s="32"/>
      <c r="I31" s="32"/>
      <c r="J31" s="32"/>
      <c r="K31" s="18">
        <v>1192.32</v>
      </c>
    </row>
    <row r="32" spans="10:12" ht="11.25">
      <c r="J32" s="15" t="s">
        <v>41</v>
      </c>
      <c r="K32" s="12">
        <v>132555.24</v>
      </c>
      <c r="L32" s="27"/>
    </row>
    <row r="33" spans="10:11" ht="11.25">
      <c r="J33" s="15" t="s">
        <v>42</v>
      </c>
      <c r="K33" s="12">
        <v>132555.24</v>
      </c>
    </row>
    <row r="34" spans="2:6" ht="12.75">
      <c r="B34" s="51" t="s">
        <v>43</v>
      </c>
      <c r="C34" s="51"/>
      <c r="D34" s="51"/>
      <c r="E34" s="51"/>
      <c r="F34" s="51"/>
    </row>
    <row r="35" spans="2:10" ht="11.25">
      <c r="B35" s="41" t="s">
        <v>44</v>
      </c>
      <c r="C35" s="41"/>
      <c r="D35" s="41"/>
      <c r="E35" s="41" t="s">
        <v>34</v>
      </c>
      <c r="F35" s="41"/>
      <c r="G35" s="20"/>
      <c r="H35" s="20"/>
      <c r="I35" s="21"/>
      <c r="J35" s="21"/>
    </row>
    <row r="36" spans="2:8" ht="11.25">
      <c r="B36" s="32" t="s">
        <v>45</v>
      </c>
      <c r="C36" s="32"/>
      <c r="D36" s="32"/>
      <c r="E36" s="52">
        <f>C22</f>
        <v>262911.54</v>
      </c>
      <c r="F36" s="52"/>
      <c r="G36" s="20"/>
      <c r="H36" s="20"/>
    </row>
    <row r="37" spans="2:8" ht="11.25">
      <c r="B37" s="53" t="s">
        <v>46</v>
      </c>
      <c r="C37" s="53"/>
      <c r="D37" s="53"/>
      <c r="E37" s="54">
        <v>50236.77</v>
      </c>
      <c r="F37" s="54"/>
      <c r="G37" s="20"/>
      <c r="H37" s="20"/>
    </row>
    <row r="38" spans="2:8" ht="11.25">
      <c r="B38" s="53" t="s">
        <v>48</v>
      </c>
      <c r="C38" s="53"/>
      <c r="D38" s="53"/>
      <c r="E38" s="54">
        <v>1689.12</v>
      </c>
      <c r="F38" s="54"/>
      <c r="G38" s="20"/>
      <c r="H38" s="20"/>
    </row>
    <row r="39" spans="2:8" ht="11.25">
      <c r="B39" s="53" t="s">
        <v>49</v>
      </c>
      <c r="C39" s="53"/>
      <c r="D39" s="53"/>
      <c r="E39" s="54">
        <v>2086.56</v>
      </c>
      <c r="F39" s="54"/>
      <c r="G39" s="20"/>
      <c r="H39" s="20"/>
    </row>
    <row r="40" spans="2:8" ht="11.25">
      <c r="B40" s="32" t="s">
        <v>51</v>
      </c>
      <c r="C40" s="32"/>
      <c r="D40" s="32"/>
      <c r="E40" s="52">
        <v>52064.64</v>
      </c>
      <c r="F40" s="52"/>
      <c r="G40" s="20"/>
      <c r="H40" s="20"/>
    </row>
    <row r="41" ht="11.25" customHeight="1"/>
  </sheetData>
  <sheetProtection/>
  <mergeCells count="44">
    <mergeCell ref="B38:D38"/>
    <mergeCell ref="E38:F38"/>
    <mergeCell ref="B36:D36"/>
    <mergeCell ref="E36:F36"/>
    <mergeCell ref="B37:D37"/>
    <mergeCell ref="E37:F37"/>
    <mergeCell ref="B39:D39"/>
    <mergeCell ref="E39:F39"/>
    <mergeCell ref="B40:D40"/>
    <mergeCell ref="E40:F40"/>
    <mergeCell ref="B30:J30"/>
    <mergeCell ref="B31:J31"/>
    <mergeCell ref="B34:F34"/>
    <mergeCell ref="B35:D35"/>
    <mergeCell ref="E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1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71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2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15</v>
      </c>
    </row>
    <row r="10" spans="6:8" ht="11.25">
      <c r="F10" s="1" t="s">
        <v>11</v>
      </c>
      <c r="H10" s="1" t="s">
        <v>73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249452.4</v>
      </c>
      <c r="D21" s="43"/>
      <c r="E21" s="44">
        <v>249452.4</v>
      </c>
      <c r="F21" s="44"/>
      <c r="G21" s="11">
        <v>240842.47</v>
      </c>
      <c r="H21" s="42"/>
      <c r="I21" s="43"/>
      <c r="J21" s="42">
        <f>E38+E39+E40+E41+K34</f>
        <v>257092.36000000002</v>
      </c>
      <c r="K21" s="43"/>
    </row>
    <row r="22" spans="3:11" ht="11.25">
      <c r="C22" s="57">
        <f>C21</f>
        <v>249452.4</v>
      </c>
      <c r="D22" s="58"/>
      <c r="E22" s="59">
        <f>E21</f>
        <v>249452.4</v>
      </c>
      <c r="F22" s="59"/>
      <c r="G22" s="14">
        <f>G21</f>
        <v>240842.47</v>
      </c>
      <c r="H22" s="57"/>
      <c r="I22" s="58"/>
      <c r="J22" s="57">
        <f>J21</f>
        <v>257092.36000000002</v>
      </c>
      <c r="K22" s="58"/>
    </row>
    <row r="23" spans="6:7" ht="11.25">
      <c r="F23" s="15" t="s">
        <v>32</v>
      </c>
      <c r="G23" s="16">
        <v>12875.36</v>
      </c>
    </row>
    <row r="24" spans="6:7" ht="11.25">
      <c r="F24" s="15" t="s">
        <v>33</v>
      </c>
      <c r="G24" s="16">
        <v>75588.87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3109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89403.68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2572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43096.56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23642.04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1046.88</v>
      </c>
    </row>
    <row r="33" spans="10:11" ht="11.25">
      <c r="J33" s="15" t="s">
        <v>41</v>
      </c>
      <c r="K33" s="12">
        <v>162870.16</v>
      </c>
    </row>
    <row r="34" spans="10:11" ht="11.25">
      <c r="J34" s="15" t="s">
        <v>42</v>
      </c>
      <c r="K34" s="12">
        <v>162870.16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C21</f>
        <v>249452.4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45193.32</v>
      </c>
      <c r="F38" s="54"/>
      <c r="G38" s="20"/>
      <c r="H38" s="20"/>
    </row>
    <row r="39" spans="2:8" ht="11.25">
      <c r="B39" s="53" t="s">
        <v>48</v>
      </c>
      <c r="C39" s="53"/>
      <c r="D39" s="53"/>
      <c r="E39" s="54">
        <v>1483.08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1832.04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45713.76</v>
      </c>
      <c r="F41" s="52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2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69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6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1</v>
      </c>
    </row>
    <row r="9" spans="6:8" ht="11.25">
      <c r="F9" s="1" t="s">
        <v>10</v>
      </c>
      <c r="H9" s="2">
        <v>55</v>
      </c>
    </row>
    <row r="10" spans="6:8" ht="11.25">
      <c r="F10" s="1" t="s">
        <v>11</v>
      </c>
      <c r="H10" s="1" t="s">
        <v>70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66</v>
      </c>
    </row>
    <row r="13" spans="6:8" ht="11.25">
      <c r="F13" s="1" t="s">
        <v>17</v>
      </c>
      <c r="H13" s="1" t="s">
        <v>66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705737.75</v>
      </c>
      <c r="D21" s="43"/>
      <c r="E21" s="44">
        <v>705737.75</v>
      </c>
      <c r="F21" s="44"/>
      <c r="G21" s="11">
        <v>612902.47</v>
      </c>
      <c r="H21" s="42"/>
      <c r="I21" s="43"/>
      <c r="J21" s="42">
        <f>E38+E39+E40+E41+K34</f>
        <v>599445.43</v>
      </c>
      <c r="K21" s="43"/>
    </row>
    <row r="22" spans="3:11" ht="11.25">
      <c r="C22" s="47">
        <f>C21</f>
        <v>705737.75</v>
      </c>
      <c r="D22" s="48"/>
      <c r="E22" s="49">
        <f>E21</f>
        <v>705737.75</v>
      </c>
      <c r="F22" s="49"/>
      <c r="G22" s="12">
        <v>612902.47</v>
      </c>
      <c r="H22" s="47"/>
      <c r="I22" s="48"/>
      <c r="J22" s="47">
        <f>J21</f>
        <v>599445.43</v>
      </c>
      <c r="K22" s="48"/>
    </row>
    <row r="23" spans="6:7" ht="11.25">
      <c r="F23" s="15" t="s">
        <v>32</v>
      </c>
      <c r="G23" s="16">
        <f>E22-G22</f>
        <v>92835.28000000003</v>
      </c>
    </row>
    <row r="24" spans="6:7" ht="11.25">
      <c r="F24" s="15" t="s">
        <v>33</v>
      </c>
      <c r="G24" s="16">
        <v>1102983.28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105497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109133.21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32653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22">
        <v>92435.3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50708.44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2245.39</v>
      </c>
    </row>
    <row r="33" spans="10:12" ht="11.25">
      <c r="J33" s="15" t="s">
        <v>41</v>
      </c>
      <c r="K33" s="12">
        <v>392672.34</v>
      </c>
      <c r="L33" s="27"/>
    </row>
    <row r="34" spans="10:11" ht="11.25">
      <c r="J34" s="15" t="s">
        <v>42</v>
      </c>
      <c r="K34" s="12">
        <v>392672.34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705737.75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101749.2</v>
      </c>
      <c r="F38" s="54"/>
      <c r="G38" s="20"/>
      <c r="H38" s="20"/>
    </row>
    <row r="39" spans="2:8" ht="11.25">
      <c r="B39" s="53" t="s">
        <v>48</v>
      </c>
      <c r="C39" s="53"/>
      <c r="D39" s="53"/>
      <c r="E39" s="54">
        <v>3120.44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3854.66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98048.79</v>
      </c>
      <c r="F41" s="52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67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6</v>
      </c>
      <c r="C7" s="34"/>
      <c r="D7" s="34"/>
      <c r="E7" s="34"/>
      <c r="F7" s="1" t="s">
        <v>7</v>
      </c>
      <c r="H7" s="2">
        <v>2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68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228418.64</v>
      </c>
      <c r="D21" s="43"/>
      <c r="E21" s="44">
        <v>228418.64</v>
      </c>
      <c r="F21" s="44"/>
      <c r="G21" s="9">
        <v>249766.9</v>
      </c>
      <c r="H21" s="42"/>
      <c r="I21" s="43"/>
      <c r="J21" s="42">
        <f>E38+E39+E40+E41+K34</f>
        <v>281512.05</v>
      </c>
      <c r="K21" s="43"/>
    </row>
    <row r="22" spans="3:11" ht="11.25">
      <c r="C22" s="47">
        <f>C21</f>
        <v>228418.64</v>
      </c>
      <c r="D22" s="48"/>
      <c r="E22" s="49">
        <f>E21</f>
        <v>228418.64</v>
      </c>
      <c r="F22" s="49"/>
      <c r="G22" s="12">
        <f>G21</f>
        <v>249766.9</v>
      </c>
      <c r="H22" s="47"/>
      <c r="I22" s="48"/>
      <c r="J22" s="47">
        <f>J21</f>
        <v>281512.05</v>
      </c>
      <c r="K22" s="48"/>
    </row>
    <row r="23" spans="6:7" ht="11.25">
      <c r="F23" s="15" t="s">
        <v>32</v>
      </c>
      <c r="G23" s="28">
        <f>E22-G22</f>
        <v>-21348.25999999998</v>
      </c>
    </row>
    <row r="24" spans="6:7" ht="11.25">
      <c r="F24" s="15" t="s">
        <v>33</v>
      </c>
      <c r="G24" s="16">
        <v>225383.21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90194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38526.63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2757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39521.98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21681.08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9">
        <v>960.05</v>
      </c>
    </row>
    <row r="33" spans="10:11" ht="11.25">
      <c r="J33" s="15" t="s">
        <v>41</v>
      </c>
      <c r="K33" s="12">
        <v>193640.74</v>
      </c>
    </row>
    <row r="34" spans="10:11" ht="11.25">
      <c r="J34" s="15" t="s">
        <v>42</v>
      </c>
      <c r="K34" s="12">
        <v>193640.74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228418.64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42907.47</v>
      </c>
      <c r="F38" s="54"/>
      <c r="G38" s="20"/>
      <c r="H38" s="20"/>
    </row>
    <row r="39" spans="2:8" ht="11.25">
      <c r="B39" s="53" t="s">
        <v>48</v>
      </c>
      <c r="C39" s="53"/>
      <c r="D39" s="53"/>
      <c r="E39" s="54">
        <v>1360.78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1680.97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41922.09</v>
      </c>
      <c r="F41" s="52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64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6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1</v>
      </c>
    </row>
    <row r="9" spans="6:8" ht="11.25">
      <c r="F9" s="1" t="s">
        <v>10</v>
      </c>
      <c r="H9" s="2">
        <v>56</v>
      </c>
    </row>
    <row r="10" spans="6:8" ht="11.25">
      <c r="F10" s="1" t="s">
        <v>11</v>
      </c>
      <c r="H10" s="1" t="s">
        <v>65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66</v>
      </c>
    </row>
    <row r="13" spans="6:8" ht="11.25">
      <c r="F13" s="1" t="s">
        <v>17</v>
      </c>
      <c r="H13" s="1" t="s">
        <v>66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778544.42</v>
      </c>
      <c r="D21" s="43"/>
      <c r="E21" s="44">
        <v>778544.42</v>
      </c>
      <c r="F21" s="44"/>
      <c r="G21" s="11">
        <v>775574.21</v>
      </c>
      <c r="H21" s="42"/>
      <c r="I21" s="43"/>
      <c r="J21" s="42">
        <f>E38+E39+E40+E41+K34</f>
        <v>775645.38</v>
      </c>
      <c r="K21" s="43"/>
    </row>
    <row r="22" spans="3:11" ht="11.25">
      <c r="C22" s="47">
        <f>C21</f>
        <v>778544.42</v>
      </c>
      <c r="D22" s="48"/>
      <c r="E22" s="49">
        <f>E21</f>
        <v>778544.42</v>
      </c>
      <c r="F22" s="49"/>
      <c r="G22" s="12">
        <v>775574.21</v>
      </c>
      <c r="H22" s="47"/>
      <c r="I22" s="48"/>
      <c r="J22" s="47">
        <f>J21</f>
        <v>775645.38</v>
      </c>
      <c r="K22" s="48"/>
    </row>
    <row r="23" spans="6:7" ht="11.25">
      <c r="F23" s="15" t="s">
        <v>32</v>
      </c>
      <c r="G23" s="16">
        <f>E22-G22</f>
        <v>2970.210000000079</v>
      </c>
    </row>
    <row r="24" spans="6:7" ht="11.25">
      <c r="F24" s="15" t="s">
        <v>33</v>
      </c>
      <c r="G24" s="16">
        <v>957908.79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8">
        <v>198644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288438.2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8">
        <v>53590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89216.4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48942.6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2167.2</v>
      </c>
    </row>
    <row r="33" spans="10:12" ht="11.25">
      <c r="J33" s="15" t="s">
        <v>41</v>
      </c>
      <c r="K33" s="12">
        <v>680998.4</v>
      </c>
      <c r="L33" s="30"/>
    </row>
    <row r="34" spans="10:11" ht="11.25">
      <c r="J34" s="15" t="s">
        <v>42</v>
      </c>
      <c r="K34" s="12">
        <v>680998.4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C21</f>
        <v>778544.42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49129.73</v>
      </c>
      <c r="F38" s="54"/>
      <c r="G38" s="20"/>
      <c r="H38" s="20"/>
    </row>
    <row r="39" spans="2:8" ht="11.25">
      <c r="B39" s="53" t="s">
        <v>48</v>
      </c>
      <c r="C39" s="53"/>
      <c r="D39" s="53"/>
      <c r="E39" s="54">
        <v>3070.61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3793.1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38653.54</v>
      </c>
      <c r="F41" s="52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3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6</v>
      </c>
      <c r="C7" s="34"/>
      <c r="D7" s="34"/>
      <c r="E7" s="34"/>
      <c r="F7" s="1" t="s">
        <v>7</v>
      </c>
      <c r="H7" s="2">
        <v>2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12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227630.1</v>
      </c>
      <c r="D21" s="43"/>
      <c r="E21" s="44">
        <v>227630.1</v>
      </c>
      <c r="F21" s="44"/>
      <c r="G21" s="11">
        <v>218759.83</v>
      </c>
      <c r="H21" s="42"/>
      <c r="I21" s="43"/>
      <c r="J21" s="42">
        <f>E38+E39+E40+E41+K34</f>
        <v>231557.94999999998</v>
      </c>
      <c r="K21" s="43"/>
    </row>
    <row r="22" spans="3:11" ht="11.25">
      <c r="C22" s="57">
        <f>C21</f>
        <v>227630.1</v>
      </c>
      <c r="D22" s="58"/>
      <c r="E22" s="59">
        <f>E21</f>
        <v>227630.1</v>
      </c>
      <c r="F22" s="59"/>
      <c r="G22" s="14">
        <f>G21</f>
        <v>218759.83</v>
      </c>
      <c r="H22" s="57"/>
      <c r="I22" s="58"/>
      <c r="J22" s="57">
        <f>J21</f>
        <v>231557.94999999998</v>
      </c>
      <c r="K22" s="58"/>
    </row>
    <row r="23" spans="6:7" ht="11.25">
      <c r="F23" s="15" t="s">
        <v>32</v>
      </c>
      <c r="G23" s="16">
        <v>8870.27</v>
      </c>
    </row>
    <row r="24" spans="6:7" ht="11.25">
      <c r="F24" s="15" t="s">
        <v>33</v>
      </c>
      <c r="G24" s="16">
        <v>47718.76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18053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60868.67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2985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39468.62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21651.82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9">
        <v>958.75</v>
      </c>
    </row>
    <row r="33" spans="10:11" ht="11.25">
      <c r="J33" s="15" t="s">
        <v>41</v>
      </c>
      <c r="K33" s="12">
        <v>143985.86</v>
      </c>
    </row>
    <row r="34" spans="10:11" ht="11.25">
      <c r="J34" s="15" t="s">
        <v>42</v>
      </c>
      <c r="K34" s="12">
        <v>143985.86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227630.1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42670.53</v>
      </c>
      <c r="F38" s="54"/>
      <c r="G38" s="26"/>
      <c r="H38" s="20"/>
    </row>
    <row r="39" spans="2:8" ht="11.25">
      <c r="B39" s="53" t="s">
        <v>48</v>
      </c>
      <c r="C39" s="53"/>
      <c r="D39" s="53"/>
      <c r="E39" s="54">
        <v>1358.23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1677.82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41865.51</v>
      </c>
      <c r="F41" s="52"/>
      <c r="G41" s="20"/>
      <c r="H41" s="20"/>
    </row>
    <row r="42" ht="11.25" customHeight="1"/>
  </sheetData>
  <sheetProtection/>
  <mergeCells count="45">
    <mergeCell ref="B39:D39"/>
    <mergeCell ref="E39:F39"/>
    <mergeCell ref="J20:K20"/>
    <mergeCell ref="J21:K21"/>
    <mergeCell ref="J22:K22"/>
    <mergeCell ref="H20:I20"/>
    <mergeCell ref="H21:I21"/>
    <mergeCell ref="H22:I22"/>
    <mergeCell ref="B41:D41"/>
    <mergeCell ref="E41:F41"/>
    <mergeCell ref="B40:D40"/>
    <mergeCell ref="E40:F40"/>
    <mergeCell ref="B32:J32"/>
    <mergeCell ref="B35:F35"/>
    <mergeCell ref="B38:D38"/>
    <mergeCell ref="E38:F38"/>
    <mergeCell ref="B36:D36"/>
    <mergeCell ref="E36:F36"/>
    <mergeCell ref="B37:D37"/>
    <mergeCell ref="E37:F37"/>
    <mergeCell ref="B28:J28"/>
    <mergeCell ref="B29:J29"/>
    <mergeCell ref="B30:J30"/>
    <mergeCell ref="B31:J31"/>
    <mergeCell ref="B27:J27"/>
    <mergeCell ref="C20:D20"/>
    <mergeCell ref="C21:D21"/>
    <mergeCell ref="C22:D22"/>
    <mergeCell ref="E20:F20"/>
    <mergeCell ref="E21:F21"/>
    <mergeCell ref="E22:F22"/>
    <mergeCell ref="B26:J26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52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6</v>
      </c>
      <c r="C7" s="34"/>
      <c r="D7" s="34"/>
      <c r="E7" s="34"/>
      <c r="F7" s="1" t="s">
        <v>7</v>
      </c>
      <c r="H7" s="2">
        <v>2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15</v>
      </c>
    </row>
    <row r="10" spans="6:8" ht="11.25">
      <c r="F10" s="1" t="s">
        <v>11</v>
      </c>
      <c r="H10" s="1" t="s">
        <v>53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7" t="s">
        <v>25</v>
      </c>
      <c r="D20" s="7" t="s">
        <v>26</v>
      </c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11">
        <v>240766.92</v>
      </c>
      <c r="D21" s="10"/>
      <c r="E21" s="44">
        <v>240766.92</v>
      </c>
      <c r="F21" s="44"/>
      <c r="G21" s="11">
        <v>198448.74</v>
      </c>
      <c r="H21" s="42"/>
      <c r="I21" s="43"/>
      <c r="J21" s="42">
        <f>E38+E39+E40+E41+K34</f>
        <v>230201.87</v>
      </c>
      <c r="K21" s="43"/>
    </row>
    <row r="22" spans="3:11" ht="11.25">
      <c r="C22" s="12">
        <f>C21</f>
        <v>240766.92</v>
      </c>
      <c r="D22" s="13"/>
      <c r="E22" s="49">
        <f>E21</f>
        <v>240766.92</v>
      </c>
      <c r="F22" s="49"/>
      <c r="G22" s="12">
        <v>198448.74</v>
      </c>
      <c r="H22" s="47"/>
      <c r="I22" s="48"/>
      <c r="J22" s="47">
        <f>J21</f>
        <v>230201.87</v>
      </c>
      <c r="K22" s="48"/>
    </row>
    <row r="23" spans="6:7" ht="11.25">
      <c r="F23" s="15" t="s">
        <v>32</v>
      </c>
      <c r="G23" s="16">
        <v>54008.95</v>
      </c>
    </row>
    <row r="24" spans="6:7" ht="11.25">
      <c r="F24" s="15" t="s">
        <v>33</v>
      </c>
      <c r="G24" s="16">
        <v>253762.35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3780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68233.06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3169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41697.55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22874.57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22">
        <v>1012.9</v>
      </c>
    </row>
    <row r="33" spans="10:11" ht="11.25">
      <c r="J33" s="15" t="s">
        <v>41</v>
      </c>
      <c r="K33" s="12">
        <v>140767.08</v>
      </c>
    </row>
    <row r="34" spans="10:11" ht="11.25">
      <c r="J34" s="15" t="s">
        <v>42</v>
      </c>
      <c r="K34" s="12">
        <v>140767.08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6">
        <f>C22</f>
        <v>240766.92</v>
      </c>
      <c r="F37" s="56"/>
      <c r="G37" s="20"/>
      <c r="H37" s="20"/>
    </row>
    <row r="38" spans="2:8" ht="11.25">
      <c r="B38" s="53" t="s">
        <v>46</v>
      </c>
      <c r="C38" s="53"/>
      <c r="D38" s="53"/>
      <c r="E38" s="54">
        <v>41997.48</v>
      </c>
      <c r="F38" s="54"/>
      <c r="G38" s="26"/>
      <c r="H38" s="20"/>
    </row>
    <row r="39" spans="2:8" ht="11.25">
      <c r="B39" s="53" t="s">
        <v>48</v>
      </c>
      <c r="C39" s="53"/>
      <c r="D39" s="53"/>
      <c r="E39" s="54">
        <v>1434.94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1772.57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44229.8</v>
      </c>
      <c r="F41" s="52"/>
      <c r="G41" s="20"/>
      <c r="H41" s="20"/>
    </row>
    <row r="42" ht="11.25" customHeight="1"/>
  </sheetData>
  <sheetProtection/>
  <mergeCells count="42">
    <mergeCell ref="B39:D39"/>
    <mergeCell ref="E39:F39"/>
    <mergeCell ref="B37:D37"/>
    <mergeCell ref="E37:F37"/>
    <mergeCell ref="B38:D38"/>
    <mergeCell ref="E38:F38"/>
    <mergeCell ref="B40:D40"/>
    <mergeCell ref="E40:F40"/>
    <mergeCell ref="B41:D41"/>
    <mergeCell ref="E41:F41"/>
    <mergeCell ref="B31:J31"/>
    <mergeCell ref="B32:J32"/>
    <mergeCell ref="B35:F35"/>
    <mergeCell ref="B36:D36"/>
    <mergeCell ref="E36:F36"/>
    <mergeCell ref="B27:J27"/>
    <mergeCell ref="B28:J28"/>
    <mergeCell ref="B29:J29"/>
    <mergeCell ref="B30:J30"/>
    <mergeCell ref="E22:F22"/>
    <mergeCell ref="H22:I22"/>
    <mergeCell ref="J22:K22"/>
    <mergeCell ref="B26:J26"/>
    <mergeCell ref="E20:F20"/>
    <mergeCell ref="H20:I20"/>
    <mergeCell ref="J20:K20"/>
    <mergeCell ref="E21:F21"/>
    <mergeCell ref="H21:I21"/>
    <mergeCell ref="J21:K21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54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6</v>
      </c>
      <c r="C7" s="34"/>
      <c r="D7" s="34"/>
      <c r="E7" s="34"/>
      <c r="F7" s="1" t="s">
        <v>7</v>
      </c>
      <c r="H7" s="2">
        <v>2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1</v>
      </c>
    </row>
    <row r="9" spans="6:8" ht="11.25">
      <c r="F9" s="1" t="s">
        <v>10</v>
      </c>
      <c r="H9" s="2">
        <v>13</v>
      </c>
    </row>
    <row r="10" spans="6:8" ht="11.25">
      <c r="F10" s="1" t="s">
        <v>11</v>
      </c>
      <c r="H10" s="1" t="s">
        <v>55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134884.8</v>
      </c>
      <c r="D21" s="43"/>
      <c r="E21" s="44">
        <v>134884.8</v>
      </c>
      <c r="F21" s="44"/>
      <c r="G21" s="11">
        <v>124910.98</v>
      </c>
      <c r="H21" s="42"/>
      <c r="I21" s="43"/>
      <c r="J21" s="42">
        <f>E38+E39+E40+E41+K34</f>
        <v>125432.84999999999</v>
      </c>
      <c r="K21" s="43"/>
    </row>
    <row r="22" spans="3:11" ht="11.25">
      <c r="C22" s="57">
        <f>C21</f>
        <v>134884.8</v>
      </c>
      <c r="D22" s="58"/>
      <c r="E22" s="59">
        <f>E21</f>
        <v>134884.8</v>
      </c>
      <c r="F22" s="59"/>
      <c r="G22" s="14">
        <v>124910.98</v>
      </c>
      <c r="H22" s="57"/>
      <c r="I22" s="58"/>
      <c r="J22" s="57">
        <f>J21</f>
        <v>125432.84999999999</v>
      </c>
      <c r="K22" s="58"/>
    </row>
    <row r="23" spans="6:7" ht="11.25">
      <c r="F23" s="15" t="s">
        <v>32</v>
      </c>
      <c r="G23" s="16">
        <v>15985.83</v>
      </c>
    </row>
    <row r="24" spans="6:7" ht="11.25">
      <c r="F24" s="15" t="s">
        <v>33</v>
      </c>
      <c r="G24" s="16">
        <v>139915.89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12906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35901.42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12284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20368.61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11173.87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9">
        <v>494.78</v>
      </c>
    </row>
    <row r="33" spans="10:12" ht="11.25">
      <c r="J33" s="15" t="s">
        <v>41</v>
      </c>
      <c r="K33" s="12">
        <v>93128.68</v>
      </c>
      <c r="L33" s="27"/>
    </row>
    <row r="34" spans="10:11" ht="11.25">
      <c r="J34" s="15" t="s">
        <v>42</v>
      </c>
      <c r="K34" s="12">
        <v>93128.68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C21</f>
        <v>134884.8</v>
      </c>
      <c r="F37" s="52"/>
      <c r="G37" s="20"/>
      <c r="H37" s="20"/>
    </row>
    <row r="38" spans="2:8" ht="11.25">
      <c r="B38" s="53" t="s">
        <v>46</v>
      </c>
      <c r="C38" s="53"/>
      <c r="D38" s="53"/>
      <c r="E38" s="55">
        <v>21913.71</v>
      </c>
      <c r="F38" s="55"/>
      <c r="G38" s="26"/>
      <c r="H38" s="20"/>
    </row>
    <row r="39" spans="2:8" ht="11.25">
      <c r="B39" s="53" t="s">
        <v>48</v>
      </c>
      <c r="C39" s="53"/>
      <c r="D39" s="53"/>
      <c r="E39" s="61">
        <v>700.94</v>
      </c>
      <c r="F39" s="61"/>
      <c r="G39" s="20"/>
      <c r="H39" s="20"/>
    </row>
    <row r="40" spans="2:8" ht="11.25">
      <c r="B40" s="53" t="s">
        <v>49</v>
      </c>
      <c r="C40" s="53"/>
      <c r="D40" s="53"/>
      <c r="E40" s="61">
        <v>865.87</v>
      </c>
      <c r="F40" s="61"/>
      <c r="G40" s="20"/>
      <c r="H40" s="20"/>
    </row>
    <row r="41" spans="2:8" ht="11.25">
      <c r="B41" s="32" t="s">
        <v>51</v>
      </c>
      <c r="C41" s="32"/>
      <c r="D41" s="32"/>
      <c r="E41" s="52">
        <v>8823.65</v>
      </c>
      <c r="F41" s="52"/>
      <c r="G41" s="20"/>
      <c r="H41" s="20"/>
    </row>
    <row r="42" ht="11.25" customHeight="1"/>
  </sheetData>
  <sheetProtection/>
  <mergeCells count="45">
    <mergeCell ref="B41:D41"/>
    <mergeCell ref="E41:F41"/>
    <mergeCell ref="B38:D38"/>
    <mergeCell ref="E38:F38"/>
    <mergeCell ref="B39:D39"/>
    <mergeCell ref="E39:F39"/>
    <mergeCell ref="B40:D40"/>
    <mergeCell ref="E40:F40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100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101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95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456808.62</v>
      </c>
      <c r="D21" s="43"/>
      <c r="E21" s="44">
        <v>456808.62</v>
      </c>
      <c r="F21" s="44"/>
      <c r="G21" s="11">
        <v>385131.58</v>
      </c>
      <c r="H21" s="42"/>
      <c r="I21" s="43"/>
      <c r="J21" s="45">
        <f>E38+E39+E40+E41+K34</f>
        <v>413173.5</v>
      </c>
      <c r="K21" s="46"/>
    </row>
    <row r="22" spans="3:11" ht="11.25">
      <c r="C22" s="47">
        <f>C21</f>
        <v>456808.62</v>
      </c>
      <c r="D22" s="48"/>
      <c r="E22" s="49">
        <f>E21</f>
        <v>456808.62</v>
      </c>
      <c r="F22" s="49"/>
      <c r="G22" s="12">
        <v>385131.58</v>
      </c>
      <c r="H22" s="47"/>
      <c r="I22" s="48"/>
      <c r="J22" s="50">
        <f>J21</f>
        <v>413173.5</v>
      </c>
      <c r="K22" s="31"/>
    </row>
    <row r="23" spans="6:7" ht="11.25">
      <c r="F23" s="15" t="s">
        <v>32</v>
      </c>
      <c r="G23" s="16">
        <f>E22-G22</f>
        <v>71677.03999999998</v>
      </c>
    </row>
    <row r="24" spans="6:7" ht="11.25">
      <c r="F24" s="15" t="s">
        <v>33</v>
      </c>
      <c r="G24" s="16">
        <v>416875.04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111998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61578.38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4933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67436.93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36994.75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1638.14</v>
      </c>
    </row>
    <row r="33" spans="10:11" ht="11.25">
      <c r="J33" s="15" t="s">
        <v>41</v>
      </c>
      <c r="K33" s="23">
        <v>284579.2</v>
      </c>
    </row>
    <row r="34" spans="10:11" ht="11.25">
      <c r="J34" s="15" t="s">
        <v>42</v>
      </c>
      <c r="K34" s="23">
        <v>284579.2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C21</f>
        <v>456808.62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51874.56</v>
      </c>
      <c r="F38" s="54"/>
      <c r="G38" s="20"/>
      <c r="H38" s="20"/>
    </row>
    <row r="39" spans="2:8" ht="11.25">
      <c r="B39" s="53" t="s">
        <v>48</v>
      </c>
      <c r="C39" s="53"/>
      <c r="D39" s="53"/>
      <c r="E39" s="55">
        <v>2320.7</v>
      </c>
      <c r="F39" s="55"/>
      <c r="G39" s="20"/>
      <c r="H39" s="20"/>
    </row>
    <row r="40" spans="2:8" ht="11.25">
      <c r="B40" s="53" t="s">
        <v>49</v>
      </c>
      <c r="C40" s="53"/>
      <c r="D40" s="53"/>
      <c r="E40" s="54">
        <v>2866.75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71532.29</v>
      </c>
      <c r="F41" s="52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2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56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6</v>
      </c>
      <c r="C7" s="34"/>
      <c r="D7" s="34"/>
      <c r="E7" s="34"/>
      <c r="F7" s="1" t="s">
        <v>7</v>
      </c>
      <c r="H7" s="2">
        <v>2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57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250519.38</v>
      </c>
      <c r="D21" s="43"/>
      <c r="E21" s="44">
        <v>250519.38</v>
      </c>
      <c r="F21" s="44"/>
      <c r="G21" s="11">
        <v>233134.12</v>
      </c>
      <c r="H21" s="42"/>
      <c r="I21" s="43"/>
      <c r="J21" s="42">
        <f>E38+E39+E40+E41+K34</f>
        <v>236211.84999999998</v>
      </c>
      <c r="K21" s="43"/>
    </row>
    <row r="22" spans="3:11" ht="11.25">
      <c r="C22" s="47">
        <f>C21</f>
        <v>250519.38</v>
      </c>
      <c r="D22" s="48"/>
      <c r="E22" s="49">
        <f>E21</f>
        <v>250519.38</v>
      </c>
      <c r="F22" s="49"/>
      <c r="G22" s="12">
        <v>233134.12</v>
      </c>
      <c r="H22" s="47"/>
      <c r="I22" s="48"/>
      <c r="J22" s="47">
        <f>J21</f>
        <v>236211.84999999998</v>
      </c>
      <c r="K22" s="48"/>
    </row>
    <row r="23" spans="6:7" ht="11.25">
      <c r="F23" s="15" t="s">
        <v>32</v>
      </c>
      <c r="G23" s="16">
        <f>E22-G22</f>
        <v>17385.26000000001</v>
      </c>
    </row>
    <row r="24" spans="6:7" ht="11.25">
      <c r="F24" s="15" t="s">
        <v>33</v>
      </c>
      <c r="G24" s="16">
        <v>77569.01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6724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64713.85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2471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43292.18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23749.36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1051.63</v>
      </c>
    </row>
    <row r="33" spans="10:11" ht="11.25">
      <c r="J33" s="15" t="s">
        <v>41</v>
      </c>
      <c r="K33" s="12">
        <v>142002.02</v>
      </c>
    </row>
    <row r="34" spans="10:11" ht="11.25">
      <c r="J34" s="15" t="s">
        <v>42</v>
      </c>
      <c r="K34" s="12">
        <v>142002.02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250519.38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44958.39</v>
      </c>
      <c r="F38" s="54"/>
      <c r="G38" s="26"/>
      <c r="H38" s="20"/>
    </row>
    <row r="39" spans="2:8" ht="11.25">
      <c r="B39" s="53" t="s">
        <v>48</v>
      </c>
      <c r="C39" s="53"/>
      <c r="D39" s="53"/>
      <c r="E39" s="54">
        <v>1489.81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1840.36</v>
      </c>
      <c r="F40" s="54"/>
      <c r="G40" s="20"/>
      <c r="H40" s="20"/>
    </row>
    <row r="41" spans="2:8" ht="11.25">
      <c r="B41" s="32" t="s">
        <v>51</v>
      </c>
      <c r="C41" s="32"/>
      <c r="D41" s="32"/>
      <c r="E41" s="56">
        <v>45921.27</v>
      </c>
      <c r="F41" s="56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58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6</v>
      </c>
      <c r="C7" s="34"/>
      <c r="D7" s="34"/>
      <c r="E7" s="34"/>
      <c r="F7" s="1" t="s">
        <v>7</v>
      </c>
      <c r="H7" s="2">
        <v>2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59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249687.12</v>
      </c>
      <c r="D21" s="43"/>
      <c r="E21" s="44">
        <v>249687.12</v>
      </c>
      <c r="F21" s="44"/>
      <c r="G21" s="11">
        <v>190359.76</v>
      </c>
      <c r="H21" s="42"/>
      <c r="I21" s="43"/>
      <c r="J21" s="42">
        <f>E38+E39+E40+E41+K33</f>
        <v>191037.41999999998</v>
      </c>
      <c r="K21" s="43"/>
    </row>
    <row r="22" spans="3:11" ht="11.25">
      <c r="C22" s="47">
        <f>C21</f>
        <v>249687.12</v>
      </c>
      <c r="D22" s="48"/>
      <c r="E22" s="49">
        <f>E21</f>
        <v>249687.12</v>
      </c>
      <c r="F22" s="49"/>
      <c r="G22" s="12">
        <f>G21</f>
        <v>190359.76</v>
      </c>
      <c r="H22" s="47"/>
      <c r="I22" s="48"/>
      <c r="J22" s="47">
        <f>J21</f>
        <v>191037.41999999998</v>
      </c>
      <c r="K22" s="48"/>
    </row>
    <row r="23" spans="6:7" ht="11.25">
      <c r="F23" s="15" t="s">
        <v>32</v>
      </c>
      <c r="G23" s="16">
        <f>E22-G22</f>
        <v>59327.359999999986</v>
      </c>
    </row>
    <row r="24" spans="6:7" ht="11.25">
      <c r="F24" s="15" t="s">
        <v>33</v>
      </c>
      <c r="G24" s="16">
        <v>293680.86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1236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26842.06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3187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43179.55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23687.57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22">
        <v>1048.9</v>
      </c>
    </row>
    <row r="33" spans="10:11" ht="11.25">
      <c r="J33" s="15" t="s">
        <v>41</v>
      </c>
      <c r="K33" s="12">
        <v>99181.08</v>
      </c>
    </row>
    <row r="34" spans="10:11" ht="11.25">
      <c r="J34" s="15" t="s">
        <v>42</v>
      </c>
      <c r="K34" s="12">
        <v>99181.08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6">
        <f>C22</f>
        <v>249687.12</v>
      </c>
      <c r="F37" s="56"/>
      <c r="G37" s="20"/>
      <c r="H37" s="20"/>
    </row>
    <row r="38" spans="2:8" ht="11.25">
      <c r="B38" s="53" t="s">
        <v>46</v>
      </c>
      <c r="C38" s="53"/>
      <c r="D38" s="53"/>
      <c r="E38" s="54">
        <v>42733.03</v>
      </c>
      <c r="F38" s="54"/>
      <c r="G38" s="26"/>
      <c r="H38" s="20"/>
    </row>
    <row r="39" spans="2:8" ht="11.25">
      <c r="B39" s="53" t="s">
        <v>48</v>
      </c>
      <c r="C39" s="53"/>
      <c r="D39" s="53"/>
      <c r="E39" s="54">
        <v>1485.94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1835.57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45801.8</v>
      </c>
      <c r="F41" s="52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60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6</v>
      </c>
      <c r="C7" s="34"/>
      <c r="D7" s="34"/>
      <c r="E7" s="34"/>
      <c r="F7" s="1" t="s">
        <v>7</v>
      </c>
      <c r="H7" s="2">
        <v>2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61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249650.82</v>
      </c>
      <c r="D21" s="43"/>
      <c r="E21" s="44">
        <v>249650.82</v>
      </c>
      <c r="F21" s="44"/>
      <c r="G21" s="11">
        <v>246792.09</v>
      </c>
      <c r="H21" s="45"/>
      <c r="I21" s="46"/>
      <c r="J21" s="42">
        <f>E38+E39+E40+E41+K34</f>
        <v>238538.49</v>
      </c>
      <c r="K21" s="43"/>
    </row>
    <row r="22" spans="3:11" ht="11.25">
      <c r="C22" s="47">
        <v>249650.82</v>
      </c>
      <c r="D22" s="48"/>
      <c r="E22" s="49">
        <v>249650.82</v>
      </c>
      <c r="F22" s="49"/>
      <c r="G22" s="12">
        <v>246792.09</v>
      </c>
      <c r="H22" s="50"/>
      <c r="I22" s="31"/>
      <c r="J22" s="47">
        <f>J21</f>
        <v>238538.49</v>
      </c>
      <c r="K22" s="48"/>
    </row>
    <row r="23" spans="6:7" ht="11.25">
      <c r="F23" s="15" t="s">
        <v>32</v>
      </c>
      <c r="G23" s="16">
        <v>2858.73</v>
      </c>
    </row>
    <row r="24" spans="6:7" ht="11.25">
      <c r="F24" s="15" t="s">
        <v>33</v>
      </c>
      <c r="G24" s="16">
        <v>24894.84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22904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47886.17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5175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43173.62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23684.32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1048.75</v>
      </c>
    </row>
    <row r="33" spans="10:12" ht="11.25">
      <c r="J33" s="15" t="s">
        <v>41</v>
      </c>
      <c r="K33" s="12">
        <v>143871.86</v>
      </c>
      <c r="L33" s="27"/>
    </row>
    <row r="34" spans="10:11" ht="11.25">
      <c r="J34" s="15" t="s">
        <v>42</v>
      </c>
      <c r="K34" s="12">
        <v>143871.86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249650.82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45550.08</v>
      </c>
      <c r="F38" s="54"/>
      <c r="G38" s="26"/>
      <c r="H38" s="20"/>
    </row>
    <row r="39" spans="2:8" ht="11.25">
      <c r="B39" s="53" t="s">
        <v>48</v>
      </c>
      <c r="C39" s="53"/>
      <c r="D39" s="53"/>
      <c r="E39" s="54">
        <v>1485.73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1835.32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45795.5</v>
      </c>
      <c r="F41" s="52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tabSelected="1"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62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6</v>
      </c>
      <c r="C7" s="34"/>
      <c r="D7" s="34"/>
      <c r="E7" s="34"/>
      <c r="F7" s="1" t="s">
        <v>7</v>
      </c>
      <c r="H7" s="2">
        <v>2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63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257500.2</v>
      </c>
      <c r="D21" s="43"/>
      <c r="E21" s="44">
        <v>257500.2</v>
      </c>
      <c r="F21" s="44"/>
      <c r="G21" s="11">
        <v>272595.95</v>
      </c>
      <c r="H21" s="42"/>
      <c r="I21" s="43"/>
      <c r="J21" s="42">
        <f>E38+E39+E40+E41+K34</f>
        <v>306630.59</v>
      </c>
      <c r="K21" s="43"/>
    </row>
    <row r="22" spans="3:11" ht="11.25">
      <c r="C22" s="57">
        <f>C21</f>
        <v>257500.2</v>
      </c>
      <c r="D22" s="58"/>
      <c r="E22" s="59">
        <f>E21</f>
        <v>257500.2</v>
      </c>
      <c r="F22" s="59"/>
      <c r="G22" s="14">
        <v>272837.61</v>
      </c>
      <c r="H22" s="57"/>
      <c r="I22" s="58"/>
      <c r="J22" s="57">
        <f>J21</f>
        <v>306630.59</v>
      </c>
      <c r="K22" s="58"/>
    </row>
    <row r="23" spans="6:7" ht="11.25">
      <c r="F23" s="15" t="s">
        <v>32</v>
      </c>
      <c r="G23" s="29">
        <f>E22-G22</f>
        <v>-15337.409999999974</v>
      </c>
    </row>
    <row r="24" spans="6:7" ht="11.25">
      <c r="F24" s="15" t="s">
        <v>33</v>
      </c>
      <c r="G24" s="16">
        <v>136765.39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62261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74287.03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1380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44560.78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24445.28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1082.45</v>
      </c>
    </row>
    <row r="33" spans="10:11" ht="11.25">
      <c r="J33" s="15" t="s">
        <v>41</v>
      </c>
      <c r="K33" s="12">
        <v>208016.54</v>
      </c>
    </row>
    <row r="34" spans="10:11" ht="11.25">
      <c r="J34" s="15" t="s">
        <v>42</v>
      </c>
      <c r="K34" s="12">
        <v>208016.54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257500.2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47919.4</v>
      </c>
      <c r="F38" s="54"/>
      <c r="G38" s="20"/>
      <c r="H38" s="20"/>
    </row>
    <row r="39" spans="2:8" ht="11.25">
      <c r="B39" s="53" t="s">
        <v>48</v>
      </c>
      <c r="C39" s="53"/>
      <c r="D39" s="53"/>
      <c r="E39" s="54">
        <v>1533.47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1894.28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47266.9</v>
      </c>
      <c r="F41" s="52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76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18</v>
      </c>
    </row>
    <row r="10" spans="6:8" ht="11.25">
      <c r="F10" s="1" t="s">
        <v>11</v>
      </c>
      <c r="H10" s="1" t="s">
        <v>77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461565.06</v>
      </c>
      <c r="D21" s="43"/>
      <c r="E21" s="44">
        <v>461565.06</v>
      </c>
      <c r="F21" s="44"/>
      <c r="G21" s="11">
        <v>390855.31</v>
      </c>
      <c r="H21" s="42"/>
      <c r="I21" s="43"/>
      <c r="J21" s="42">
        <f>E42+E43+E44+E45+K34+K38</f>
        <v>517175.5</v>
      </c>
      <c r="K21" s="43"/>
    </row>
    <row r="22" spans="3:11" ht="11.25">
      <c r="C22" s="57">
        <f>C21</f>
        <v>461565.06</v>
      </c>
      <c r="D22" s="58"/>
      <c r="E22" s="59">
        <f>E21</f>
        <v>461565.06</v>
      </c>
      <c r="F22" s="59"/>
      <c r="G22" s="14">
        <v>390855.31</v>
      </c>
      <c r="H22" s="57"/>
      <c r="I22" s="58"/>
      <c r="J22" s="57">
        <f>J21</f>
        <v>517175.5</v>
      </c>
      <c r="K22" s="58"/>
    </row>
    <row r="23" spans="6:7" ht="11.25">
      <c r="F23" s="15" t="s">
        <v>32</v>
      </c>
      <c r="G23" s="16">
        <v>93051.69</v>
      </c>
    </row>
    <row r="24" spans="6:7" ht="11.25">
      <c r="F24" s="15" t="s">
        <v>33</v>
      </c>
      <c r="G24" s="16">
        <v>418538.47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37193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70633.25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4124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128163.02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37306.94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1651.97</v>
      </c>
    </row>
    <row r="33" spans="10:11" ht="11.25">
      <c r="J33" s="15" t="s">
        <v>41</v>
      </c>
      <c r="K33" s="12">
        <v>279072.18</v>
      </c>
    </row>
    <row r="34" spans="10:11" ht="11.25">
      <c r="J34" s="15" t="s">
        <v>42</v>
      </c>
      <c r="K34" s="12">
        <v>279072.18</v>
      </c>
    </row>
    <row r="36" spans="2:11" ht="11.25">
      <c r="B36" s="41" t="s">
        <v>50</v>
      </c>
      <c r="C36" s="41"/>
      <c r="D36" s="41"/>
      <c r="E36" s="41"/>
      <c r="F36" s="41"/>
      <c r="G36" s="41"/>
      <c r="H36" s="41"/>
      <c r="I36" s="41"/>
      <c r="J36" s="41"/>
      <c r="K36" s="7" t="s">
        <v>34</v>
      </c>
    </row>
    <row r="37" spans="2:11" ht="11.25">
      <c r="B37" s="32" t="s">
        <v>35</v>
      </c>
      <c r="C37" s="32"/>
      <c r="D37" s="32"/>
      <c r="E37" s="32"/>
      <c r="F37" s="32"/>
      <c r="G37" s="32"/>
      <c r="H37" s="32"/>
      <c r="I37" s="32"/>
      <c r="J37" s="32"/>
      <c r="K37" s="17">
        <v>78109</v>
      </c>
    </row>
    <row r="38" spans="10:11" ht="11.25">
      <c r="J38" s="15" t="s">
        <v>41</v>
      </c>
      <c r="K38" s="25">
        <v>78109</v>
      </c>
    </row>
    <row r="39" spans="2:6" ht="12.75">
      <c r="B39" s="51" t="s">
        <v>43</v>
      </c>
      <c r="C39" s="51"/>
      <c r="D39" s="51"/>
      <c r="E39" s="51"/>
      <c r="F39" s="51"/>
    </row>
    <row r="40" spans="2:10" ht="11.25">
      <c r="B40" s="41" t="s">
        <v>44</v>
      </c>
      <c r="C40" s="41"/>
      <c r="D40" s="41"/>
      <c r="E40" s="41" t="s">
        <v>34</v>
      </c>
      <c r="F40" s="41"/>
      <c r="G40" s="20"/>
      <c r="H40" s="20"/>
      <c r="I40" s="21"/>
      <c r="J40" s="21"/>
    </row>
    <row r="41" spans="2:8" ht="11.25">
      <c r="B41" s="32" t="s">
        <v>45</v>
      </c>
      <c r="C41" s="32"/>
      <c r="D41" s="32"/>
      <c r="E41" s="52">
        <f>C22</f>
        <v>461565.06</v>
      </c>
      <c r="F41" s="52"/>
      <c r="G41" s="20"/>
      <c r="H41" s="20"/>
    </row>
    <row r="42" spans="2:8" ht="11.25">
      <c r="B42" s="53" t="s">
        <v>46</v>
      </c>
      <c r="C42" s="53"/>
      <c r="D42" s="53"/>
      <c r="E42" s="54">
        <v>76383.17</v>
      </c>
      <c r="F42" s="54"/>
      <c r="G42" s="20"/>
      <c r="H42" s="20"/>
    </row>
    <row r="43" spans="2:8" ht="11.25">
      <c r="B43" s="53" t="s">
        <v>48</v>
      </c>
      <c r="C43" s="53"/>
      <c r="D43" s="53"/>
      <c r="E43" s="54">
        <v>2340.29</v>
      </c>
      <c r="F43" s="54"/>
      <c r="G43" s="20"/>
      <c r="H43" s="20"/>
    </row>
    <row r="44" spans="2:8" ht="11.25">
      <c r="B44" s="53" t="s">
        <v>49</v>
      </c>
      <c r="C44" s="53"/>
      <c r="D44" s="53"/>
      <c r="E44" s="54">
        <v>2890.94</v>
      </c>
      <c r="F44" s="54"/>
      <c r="G44" s="20"/>
      <c r="H44" s="20"/>
    </row>
    <row r="45" spans="2:8" ht="11.25">
      <c r="B45" s="32" t="s">
        <v>51</v>
      </c>
      <c r="C45" s="32"/>
      <c r="D45" s="32"/>
      <c r="E45" s="52">
        <v>78379.92</v>
      </c>
      <c r="F45" s="52"/>
      <c r="G45" s="20"/>
      <c r="H45" s="20"/>
    </row>
    <row r="46" ht="11.25" customHeight="1"/>
  </sheetData>
  <sheetProtection/>
  <mergeCells count="47">
    <mergeCell ref="B43:D43"/>
    <mergeCell ref="E43:F43"/>
    <mergeCell ref="B41:D41"/>
    <mergeCell ref="E41:F41"/>
    <mergeCell ref="B42:D42"/>
    <mergeCell ref="E42:F42"/>
    <mergeCell ref="B44:D44"/>
    <mergeCell ref="E44:F44"/>
    <mergeCell ref="B45:D45"/>
    <mergeCell ref="E45:F45"/>
    <mergeCell ref="B37:J37"/>
    <mergeCell ref="B39:F39"/>
    <mergeCell ref="B40:D40"/>
    <mergeCell ref="E40:F40"/>
    <mergeCell ref="B30:J30"/>
    <mergeCell ref="B31:J31"/>
    <mergeCell ref="B32:J32"/>
    <mergeCell ref="B36:J36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78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79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454218.9</v>
      </c>
      <c r="D21" s="43"/>
      <c r="E21" s="44">
        <v>454218.9</v>
      </c>
      <c r="F21" s="44"/>
      <c r="G21" s="11">
        <v>417467.05</v>
      </c>
      <c r="H21" s="42"/>
      <c r="I21" s="43"/>
      <c r="J21" s="42">
        <f>E42+E43+E44+E45+K34+K38</f>
        <v>491482.44999999995</v>
      </c>
      <c r="K21" s="43"/>
    </row>
    <row r="22" spans="3:11" ht="11.25">
      <c r="C22" s="57">
        <f>C21</f>
        <v>454218.9</v>
      </c>
      <c r="D22" s="58"/>
      <c r="E22" s="59">
        <f>E21</f>
        <v>454218.9</v>
      </c>
      <c r="F22" s="59"/>
      <c r="G22" s="14">
        <v>417467.05</v>
      </c>
      <c r="H22" s="57"/>
      <c r="I22" s="58"/>
      <c r="J22" s="57">
        <f>J21</f>
        <v>491482.44999999995</v>
      </c>
      <c r="K22" s="58"/>
    </row>
    <row r="23" spans="6:7" ht="11.25">
      <c r="F23" s="15" t="s">
        <v>32</v>
      </c>
      <c r="G23" s="16">
        <v>44478.24</v>
      </c>
    </row>
    <row r="24" spans="6:7" ht="11.25">
      <c r="F24" s="15" t="s">
        <v>33</v>
      </c>
      <c r="G24" s="16">
        <v>204790.78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7166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141989.08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10228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66992.33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36750.85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1627.34</v>
      </c>
    </row>
    <row r="33" spans="10:11" ht="11.25">
      <c r="J33" s="15" t="s">
        <v>41</v>
      </c>
      <c r="K33" s="23">
        <v>264753.6</v>
      </c>
    </row>
    <row r="34" spans="10:11" ht="11.25">
      <c r="J34" s="15" t="s">
        <v>42</v>
      </c>
      <c r="K34" s="23">
        <v>264753.6</v>
      </c>
    </row>
    <row r="36" spans="2:11" ht="11.25">
      <c r="B36" s="41" t="s">
        <v>50</v>
      </c>
      <c r="C36" s="41"/>
      <c r="D36" s="41"/>
      <c r="E36" s="41"/>
      <c r="F36" s="41"/>
      <c r="G36" s="41"/>
      <c r="H36" s="41"/>
      <c r="I36" s="41"/>
      <c r="J36" s="41"/>
      <c r="K36" s="7" t="s">
        <v>34</v>
      </c>
    </row>
    <row r="37" spans="2:11" ht="11.25">
      <c r="B37" s="32" t="s">
        <v>35</v>
      </c>
      <c r="C37" s="32"/>
      <c r="D37" s="32"/>
      <c r="E37" s="32"/>
      <c r="F37" s="32"/>
      <c r="G37" s="32"/>
      <c r="H37" s="32"/>
      <c r="I37" s="32"/>
      <c r="J37" s="32"/>
      <c r="K37" s="17">
        <v>78109</v>
      </c>
    </row>
    <row r="38" spans="10:11" ht="11.25">
      <c r="J38" s="15" t="s">
        <v>41</v>
      </c>
      <c r="K38" s="25">
        <v>78109</v>
      </c>
    </row>
    <row r="39" spans="2:6" ht="12.75">
      <c r="B39" s="51" t="s">
        <v>43</v>
      </c>
      <c r="C39" s="51"/>
      <c r="D39" s="51"/>
      <c r="E39" s="51"/>
      <c r="F39" s="51"/>
    </row>
    <row r="40" spans="2:10" ht="11.25">
      <c r="B40" s="41" t="s">
        <v>44</v>
      </c>
      <c r="C40" s="41"/>
      <c r="D40" s="41"/>
      <c r="E40" s="41" t="s">
        <v>34</v>
      </c>
      <c r="F40" s="41"/>
      <c r="G40" s="20"/>
      <c r="H40" s="20"/>
      <c r="I40" s="21"/>
      <c r="J40" s="21"/>
    </row>
    <row r="41" spans="2:8" ht="11.25">
      <c r="B41" s="32" t="s">
        <v>45</v>
      </c>
      <c r="C41" s="32"/>
      <c r="D41" s="32"/>
      <c r="E41" s="52">
        <f>C22</f>
        <v>454218.9</v>
      </c>
      <c r="F41" s="52"/>
      <c r="G41" s="20"/>
      <c r="H41" s="20"/>
    </row>
    <row r="42" spans="2:8" ht="11.25">
      <c r="B42" s="53" t="s">
        <v>46</v>
      </c>
      <c r="C42" s="53"/>
      <c r="D42" s="53"/>
      <c r="E42" s="54">
        <v>72405.91</v>
      </c>
      <c r="F42" s="54"/>
      <c r="G42" s="20"/>
      <c r="H42" s="20"/>
    </row>
    <row r="43" spans="2:8" ht="11.25">
      <c r="B43" s="53" t="s">
        <v>48</v>
      </c>
      <c r="C43" s="53"/>
      <c r="D43" s="53"/>
      <c r="E43" s="55">
        <v>2305.4</v>
      </c>
      <c r="F43" s="55"/>
      <c r="G43" s="20"/>
      <c r="H43" s="20"/>
    </row>
    <row r="44" spans="2:8" ht="11.25">
      <c r="B44" s="53" t="s">
        <v>49</v>
      </c>
      <c r="C44" s="53"/>
      <c r="D44" s="53"/>
      <c r="E44" s="54">
        <v>2847.85</v>
      </c>
      <c r="F44" s="54"/>
      <c r="G44" s="20"/>
      <c r="H44" s="20"/>
    </row>
    <row r="45" spans="2:8" ht="11.25">
      <c r="B45" s="32" t="s">
        <v>51</v>
      </c>
      <c r="C45" s="32"/>
      <c r="D45" s="32"/>
      <c r="E45" s="52">
        <v>71060.69</v>
      </c>
      <c r="F45" s="52"/>
      <c r="G45" s="20"/>
      <c r="H45" s="20"/>
    </row>
    <row r="46" ht="11.25" customHeight="1"/>
  </sheetData>
  <sheetProtection/>
  <mergeCells count="47">
    <mergeCell ref="B43:D43"/>
    <mergeCell ref="E43:F43"/>
    <mergeCell ref="B41:D41"/>
    <mergeCell ref="E41:F41"/>
    <mergeCell ref="B42:D42"/>
    <mergeCell ref="E42:F42"/>
    <mergeCell ref="B44:D44"/>
    <mergeCell ref="E44:F44"/>
    <mergeCell ref="B45:D45"/>
    <mergeCell ref="E45:F45"/>
    <mergeCell ref="B37:J37"/>
    <mergeCell ref="B39:F39"/>
    <mergeCell ref="B40:D40"/>
    <mergeCell ref="E40:F40"/>
    <mergeCell ref="B30:J30"/>
    <mergeCell ref="B31:J31"/>
    <mergeCell ref="B32:J32"/>
    <mergeCell ref="B36:J36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80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81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431235.63</v>
      </c>
      <c r="D21" s="43"/>
      <c r="E21" s="44">
        <v>431235.63</v>
      </c>
      <c r="F21" s="44"/>
      <c r="G21" s="11">
        <v>325776</v>
      </c>
      <c r="H21" s="42"/>
      <c r="I21" s="43"/>
      <c r="J21" s="42">
        <f>E38+E39+E40+E41+K34</f>
        <v>316562.18999999994</v>
      </c>
      <c r="K21" s="43"/>
    </row>
    <row r="22" spans="3:11" ht="11.25">
      <c r="C22" s="47">
        <f>C21</f>
        <v>431235.63</v>
      </c>
      <c r="D22" s="48"/>
      <c r="E22" s="49">
        <f>E21</f>
        <v>431235.63</v>
      </c>
      <c r="F22" s="49"/>
      <c r="G22" s="12">
        <v>325776</v>
      </c>
      <c r="H22" s="47"/>
      <c r="I22" s="48"/>
      <c r="J22" s="47">
        <f>J21</f>
        <v>316562.18999999994</v>
      </c>
      <c r="K22" s="48"/>
    </row>
    <row r="23" spans="6:7" ht="11.25">
      <c r="F23" s="15" t="s">
        <v>32</v>
      </c>
      <c r="G23" s="24">
        <v>116604.4</v>
      </c>
    </row>
    <row r="24" spans="6:7" ht="11.25">
      <c r="F24" s="15" t="s">
        <v>33</v>
      </c>
      <c r="G24" s="16">
        <v>667462.55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18282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56150.97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4594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63625.22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34903.72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1545.55</v>
      </c>
    </row>
    <row r="33" spans="10:11" ht="11.25">
      <c r="J33" s="15" t="s">
        <v>41</v>
      </c>
      <c r="K33" s="12">
        <v>179101.46</v>
      </c>
    </row>
    <row r="34" spans="10:11" ht="11.25">
      <c r="J34" s="15" t="s">
        <v>42</v>
      </c>
      <c r="K34" s="12">
        <v>179101.46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431235.63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65231.28</v>
      </c>
      <c r="F38" s="54"/>
      <c r="G38" s="20"/>
      <c r="H38" s="20"/>
    </row>
    <row r="39" spans="2:8" ht="11.25">
      <c r="B39" s="53" t="s">
        <v>48</v>
      </c>
      <c r="C39" s="53"/>
      <c r="D39" s="53"/>
      <c r="E39" s="54">
        <v>2120.68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2619.67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67489.1</v>
      </c>
      <c r="F41" s="52"/>
      <c r="G41" s="20"/>
      <c r="H41" s="20"/>
    </row>
    <row r="42" ht="11.25" customHeight="1"/>
  </sheetData>
  <sheetProtection/>
  <mergeCells count="45">
    <mergeCell ref="B41:D41"/>
    <mergeCell ref="E41:F41"/>
    <mergeCell ref="B38:D38"/>
    <mergeCell ref="E38:F38"/>
    <mergeCell ref="B39:D39"/>
    <mergeCell ref="E39:F39"/>
    <mergeCell ref="B40:D40"/>
    <mergeCell ref="E40:F40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2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="95" zoomScaleNormal="95" zoomScalePageLayoutView="0" workbookViewId="0" topLeftCell="A1">
      <selection activeCell="A3" sqref="A3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82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83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454692.06</v>
      </c>
      <c r="D21" s="43"/>
      <c r="E21" s="44">
        <v>454692.06</v>
      </c>
      <c r="F21" s="44"/>
      <c r="G21" s="11">
        <v>435377.58</v>
      </c>
      <c r="H21" s="42"/>
      <c r="I21" s="43"/>
      <c r="J21" s="42">
        <f>E38+E39+E40+E41+K34</f>
        <v>412180.73</v>
      </c>
      <c r="K21" s="43"/>
    </row>
    <row r="22" spans="3:11" ht="11.25">
      <c r="C22" s="47">
        <f>C21</f>
        <v>454692.06</v>
      </c>
      <c r="D22" s="48"/>
      <c r="E22" s="49">
        <f>E21</f>
        <v>454692.06</v>
      </c>
      <c r="F22" s="49"/>
      <c r="G22" s="12">
        <v>435377.58</v>
      </c>
      <c r="H22" s="47"/>
      <c r="I22" s="48"/>
      <c r="J22" s="47">
        <f>J21</f>
        <v>412180.73</v>
      </c>
      <c r="K22" s="48"/>
    </row>
    <row r="23" spans="6:7" ht="11.25">
      <c r="F23" s="15" t="s">
        <v>32</v>
      </c>
      <c r="G23" s="16">
        <f>E22-G22</f>
        <v>19314.47999999998</v>
      </c>
    </row>
    <row r="24" spans="6:7" ht="11.25">
      <c r="F24" s="15" t="s">
        <v>33</v>
      </c>
      <c r="G24" s="16">
        <v>373455.87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18420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92744.13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22397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70975.94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22">
        <v>38936.2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1724.11</v>
      </c>
    </row>
    <row r="33" spans="10:12" ht="11.25">
      <c r="J33" s="15" t="s">
        <v>41</v>
      </c>
      <c r="K33" s="12">
        <v>245197.38</v>
      </c>
      <c r="L33" s="27"/>
    </row>
    <row r="34" spans="10:11" ht="11.25">
      <c r="J34" s="15" t="s">
        <v>42</v>
      </c>
      <c r="K34" s="12">
        <v>245197.38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454692.06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80515.36</v>
      </c>
      <c r="F38" s="54"/>
      <c r="G38" s="20"/>
      <c r="H38" s="20"/>
    </row>
    <row r="39" spans="2:8" ht="11.25">
      <c r="B39" s="53" t="s">
        <v>48</v>
      </c>
      <c r="C39" s="53"/>
      <c r="D39" s="53"/>
      <c r="E39" s="54">
        <v>2442.49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3017.2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81008.3</v>
      </c>
      <c r="F41" s="52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84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18</v>
      </c>
    </row>
    <row r="10" spans="6:8" ht="11.25">
      <c r="F10" s="1" t="s">
        <v>11</v>
      </c>
      <c r="H10" s="1" t="s">
        <v>85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463861.26</v>
      </c>
      <c r="D21" s="43"/>
      <c r="E21" s="44">
        <v>463861.26</v>
      </c>
      <c r="F21" s="44"/>
      <c r="G21" s="11">
        <v>427557.73</v>
      </c>
      <c r="H21" s="42"/>
      <c r="I21" s="43"/>
      <c r="J21" s="42">
        <f>E38+E39+E40+E41+K34</f>
        <v>450739.07</v>
      </c>
      <c r="K21" s="43"/>
    </row>
    <row r="22" spans="3:11" ht="11.25">
      <c r="C22" s="47">
        <f>C21</f>
        <v>463861.26</v>
      </c>
      <c r="D22" s="48"/>
      <c r="E22" s="49">
        <f>E21</f>
        <v>463861.26</v>
      </c>
      <c r="F22" s="49"/>
      <c r="G22" s="12">
        <v>427557.73</v>
      </c>
      <c r="H22" s="47"/>
      <c r="I22" s="48"/>
      <c r="J22" s="47">
        <f>J21</f>
        <v>450739.07</v>
      </c>
      <c r="K22" s="48"/>
    </row>
    <row r="23" spans="6:7" ht="11.25">
      <c r="F23" s="15" t="s">
        <v>32</v>
      </c>
      <c r="G23" s="16">
        <f>E22-G22</f>
        <v>36303.53000000003</v>
      </c>
    </row>
    <row r="24" spans="6:7" ht="11.25">
      <c r="F24" s="15" t="s">
        <v>33</v>
      </c>
      <c r="G24" s="16">
        <v>562318.08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62878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74582.16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4184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67703.69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37141.09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1644.62</v>
      </c>
    </row>
    <row r="33" spans="10:11" ht="11.25">
      <c r="J33" s="15" t="s">
        <v>41</v>
      </c>
      <c r="K33" s="12">
        <v>248133.56</v>
      </c>
    </row>
    <row r="34" spans="10:11" ht="11.25">
      <c r="J34" s="15" t="s">
        <v>42</v>
      </c>
      <c r="K34" s="12">
        <v>248133.56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463861.26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95368.45</v>
      </c>
      <c r="F38" s="54"/>
      <c r="G38" s="20"/>
      <c r="H38" s="20"/>
    </row>
    <row r="39" spans="2:8" ht="11.25">
      <c r="B39" s="53" t="s">
        <v>48</v>
      </c>
      <c r="C39" s="53"/>
      <c r="D39" s="53"/>
      <c r="E39" s="54">
        <v>2329.88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2878.09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102029.09</v>
      </c>
      <c r="F41" s="52"/>
      <c r="G41" s="20"/>
      <c r="H41" s="20"/>
    </row>
    <row r="42" ht="11.25" customHeight="1"/>
    <row r="43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3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="95" zoomScaleNormal="95" zoomScalePageLayoutView="0" workbookViewId="0" topLeftCell="A1">
      <selection activeCell="A5" sqref="A5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86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2</v>
      </c>
    </row>
    <row r="9" spans="6:8" ht="11.25">
      <c r="F9" s="1" t="s">
        <v>10</v>
      </c>
      <c r="H9" s="2">
        <v>30</v>
      </c>
    </row>
    <row r="10" spans="6:8" ht="11.25">
      <c r="F10" s="1" t="s">
        <v>11</v>
      </c>
      <c r="H10" s="1" t="s">
        <v>87</v>
      </c>
    </row>
    <row r="11" spans="6:8" ht="11.25">
      <c r="F11" s="1" t="s">
        <v>13</v>
      </c>
      <c r="H11" s="1" t="s">
        <v>88</v>
      </c>
    </row>
    <row r="12" spans="6:8" ht="11.25">
      <c r="F12" s="1" t="s">
        <v>15</v>
      </c>
      <c r="H12" s="1" t="s">
        <v>66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745778.7</v>
      </c>
      <c r="D21" s="43"/>
      <c r="E21" s="44">
        <v>745778.7</v>
      </c>
      <c r="F21" s="44"/>
      <c r="G21" s="11">
        <v>672349.45</v>
      </c>
      <c r="H21" s="42"/>
      <c r="I21" s="43"/>
      <c r="J21" s="42">
        <f>E38+E39+E40+E41+K34</f>
        <v>669200.9</v>
      </c>
      <c r="K21" s="43"/>
    </row>
    <row r="22" spans="3:11" ht="11.25">
      <c r="C22" s="57">
        <f>C21</f>
        <v>745778.7</v>
      </c>
      <c r="D22" s="58"/>
      <c r="E22" s="59">
        <f>E21</f>
        <v>745778.7</v>
      </c>
      <c r="F22" s="59"/>
      <c r="G22" s="14">
        <v>672349.45</v>
      </c>
      <c r="H22" s="57"/>
      <c r="I22" s="58"/>
      <c r="J22" s="57">
        <f>J21</f>
        <v>669200.9</v>
      </c>
      <c r="K22" s="58"/>
    </row>
    <row r="23" spans="6:7" ht="11.25">
      <c r="F23" s="15" t="s">
        <v>32</v>
      </c>
      <c r="G23" s="16">
        <v>80999.59</v>
      </c>
    </row>
    <row r="24" spans="6:7" ht="11.25">
      <c r="F24" s="15" t="s">
        <v>33</v>
      </c>
      <c r="G24" s="16">
        <v>448033.73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8">
        <v>23784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124831.8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8">
        <v>25186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108962.57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59775.01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2646.86</v>
      </c>
    </row>
    <row r="33" spans="10:12" ht="11.25">
      <c r="J33" s="15" t="s">
        <v>41</v>
      </c>
      <c r="K33" s="12">
        <v>345186.24</v>
      </c>
      <c r="L33" s="27"/>
    </row>
    <row r="34" spans="10:11" ht="11.25">
      <c r="J34" s="15" t="s">
        <v>42</v>
      </c>
      <c r="K34" s="12">
        <v>345186.24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745778.7</v>
      </c>
      <c r="F37" s="52"/>
      <c r="G37" s="20"/>
      <c r="H37" s="20"/>
    </row>
    <row r="38" spans="2:8" ht="11.25">
      <c r="B38" s="53" t="s">
        <v>46</v>
      </c>
      <c r="C38" s="53"/>
      <c r="D38" s="53"/>
      <c r="E38" s="54">
        <v>152163.79</v>
      </c>
      <c r="F38" s="54"/>
      <c r="G38" s="20"/>
      <c r="H38" s="20"/>
    </row>
    <row r="39" spans="2:8" ht="11.25">
      <c r="B39" s="53" t="s">
        <v>48</v>
      </c>
      <c r="C39" s="53"/>
      <c r="D39" s="53"/>
      <c r="E39" s="54">
        <v>3749.72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4632.01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163469.14</v>
      </c>
      <c r="F41" s="52"/>
      <c r="G41" s="20"/>
      <c r="H41" s="20"/>
    </row>
    <row r="42" ht="11.25" customHeight="1"/>
    <row r="43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3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="95" zoomScaleNormal="95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7.16015625" style="0" customWidth="1"/>
    <col min="5" max="5" width="11.33203125" style="0" customWidth="1"/>
    <col min="6" max="6" width="4.5" style="0" customWidth="1"/>
    <col min="7" max="7" width="17.16015625" style="0" customWidth="1"/>
    <col min="8" max="8" width="16" style="0" customWidth="1"/>
    <col min="9" max="9" width="2.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4" t="s">
        <v>89</v>
      </c>
      <c r="C6" s="34"/>
      <c r="D6" s="34"/>
      <c r="E6" s="34"/>
      <c r="F6" s="1" t="s">
        <v>4</v>
      </c>
      <c r="H6" s="1" t="s">
        <v>5</v>
      </c>
    </row>
    <row r="7" spans="2:8" ht="11.25">
      <c r="B7" s="34" t="s">
        <v>72</v>
      </c>
      <c r="C7" s="34"/>
      <c r="D7" s="34"/>
      <c r="E7" s="34"/>
      <c r="F7" s="1" t="s">
        <v>7</v>
      </c>
      <c r="H7" s="2">
        <v>3</v>
      </c>
    </row>
    <row r="8" spans="2:8" ht="11.25">
      <c r="B8" s="34" t="s">
        <v>8</v>
      </c>
      <c r="C8" s="34"/>
      <c r="D8" s="34"/>
      <c r="E8" s="34"/>
      <c r="F8" s="1" t="s">
        <v>9</v>
      </c>
      <c r="H8" s="2">
        <v>3</v>
      </c>
    </row>
    <row r="9" spans="6:8" ht="11.25">
      <c r="F9" s="1" t="s">
        <v>10</v>
      </c>
      <c r="H9" s="2">
        <v>30</v>
      </c>
    </row>
    <row r="10" spans="6:8" ht="11.25">
      <c r="F10" s="1" t="s">
        <v>11</v>
      </c>
      <c r="H10" s="1" t="s">
        <v>90</v>
      </c>
    </row>
    <row r="11" spans="6:8" ht="11.25">
      <c r="F11" s="1" t="s">
        <v>13</v>
      </c>
      <c r="H11" s="1" t="s">
        <v>88</v>
      </c>
    </row>
    <row r="12" spans="6:8" ht="11.25">
      <c r="F12" s="1" t="s">
        <v>15</v>
      </c>
      <c r="H12" s="1" t="s">
        <v>66</v>
      </c>
    </row>
    <row r="13" spans="6:8" ht="11.25">
      <c r="F13" s="1" t="s">
        <v>17</v>
      </c>
      <c r="H13" s="1" t="s">
        <v>16</v>
      </c>
    </row>
    <row r="15" spans="2:11" ht="11.25">
      <c r="B15" s="35" t="s">
        <v>18</v>
      </c>
      <c r="C15" s="35"/>
      <c r="D15" s="35" t="s">
        <v>19</v>
      </c>
      <c r="E15" s="35"/>
      <c r="G15" s="35" t="s">
        <v>20</v>
      </c>
      <c r="H15" s="35"/>
      <c r="I15" s="35"/>
      <c r="J15" s="35"/>
      <c r="K15" s="35" t="s">
        <v>19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21</v>
      </c>
      <c r="C17" s="36"/>
      <c r="D17" s="37" t="s">
        <v>22</v>
      </c>
      <c r="E17" s="37"/>
      <c r="G17" s="3"/>
      <c r="H17" s="38"/>
      <c r="I17" s="38"/>
      <c r="J17" s="4"/>
      <c r="K17" s="4"/>
    </row>
    <row r="19" ht="11.25">
      <c r="B19" s="5" t="s">
        <v>23</v>
      </c>
    </row>
    <row r="20" spans="2:11" ht="11.25">
      <c r="B20" s="6" t="s">
        <v>24</v>
      </c>
      <c r="C20" s="39" t="s">
        <v>25</v>
      </c>
      <c r="D20" s="40"/>
      <c r="E20" s="41" t="s">
        <v>27</v>
      </c>
      <c r="F20" s="41"/>
      <c r="G20" s="7" t="s">
        <v>28</v>
      </c>
      <c r="H20" s="39" t="s">
        <v>29</v>
      </c>
      <c r="I20" s="40"/>
      <c r="J20" s="39" t="s">
        <v>30</v>
      </c>
      <c r="K20" s="40"/>
    </row>
    <row r="21" spans="2:11" ht="11.25">
      <c r="B21" s="8" t="s">
        <v>31</v>
      </c>
      <c r="C21" s="42">
        <v>735388.08</v>
      </c>
      <c r="D21" s="43"/>
      <c r="E21" s="44">
        <v>735388.08</v>
      </c>
      <c r="F21" s="44"/>
      <c r="G21" s="11">
        <v>689450.74</v>
      </c>
      <c r="H21" s="42"/>
      <c r="I21" s="43"/>
      <c r="J21" s="42">
        <f>E38+E39+E40+E41+K34</f>
        <v>667351.26</v>
      </c>
      <c r="K21" s="43"/>
    </row>
    <row r="22" spans="3:11" ht="11.25">
      <c r="C22" s="47">
        <f>C21</f>
        <v>735388.08</v>
      </c>
      <c r="D22" s="48"/>
      <c r="E22" s="49">
        <f>E21</f>
        <v>735388.08</v>
      </c>
      <c r="F22" s="49"/>
      <c r="G22" s="12">
        <f>G21</f>
        <v>689450.74</v>
      </c>
      <c r="H22" s="47"/>
      <c r="I22" s="48"/>
      <c r="J22" s="47">
        <f>J21</f>
        <v>667351.26</v>
      </c>
      <c r="K22" s="48"/>
    </row>
    <row r="23" spans="6:7" ht="11.25">
      <c r="F23" s="15" t="s">
        <v>32</v>
      </c>
      <c r="G23" s="16">
        <f>E22-G22</f>
        <v>45937.33999999997</v>
      </c>
    </row>
    <row r="24" spans="6:7" ht="11.25">
      <c r="F24" s="15" t="s">
        <v>33</v>
      </c>
      <c r="G24" s="16">
        <v>336397.79</v>
      </c>
    </row>
    <row r="26" spans="2:11" ht="11.25">
      <c r="B26" s="41" t="s">
        <v>31</v>
      </c>
      <c r="C26" s="41"/>
      <c r="D26" s="41"/>
      <c r="E26" s="41"/>
      <c r="F26" s="41"/>
      <c r="G26" s="41"/>
      <c r="H26" s="41"/>
      <c r="I26" s="41"/>
      <c r="J26" s="41"/>
      <c r="K26" s="7" t="s">
        <v>34</v>
      </c>
    </row>
    <row r="27" spans="2:11" ht="11.25">
      <c r="B27" s="32" t="s">
        <v>35</v>
      </c>
      <c r="C27" s="32"/>
      <c r="D27" s="32"/>
      <c r="E27" s="32"/>
      <c r="F27" s="32"/>
      <c r="G27" s="32"/>
      <c r="H27" s="32"/>
      <c r="I27" s="32"/>
      <c r="J27" s="32"/>
      <c r="K27" s="17">
        <v>37023</v>
      </c>
    </row>
    <row r="28" spans="2:11" ht="11.25">
      <c r="B28" s="32" t="s">
        <v>36</v>
      </c>
      <c r="C28" s="32"/>
      <c r="D28" s="32"/>
      <c r="E28" s="32"/>
      <c r="F28" s="32"/>
      <c r="G28" s="32"/>
      <c r="H28" s="32"/>
      <c r="I28" s="32"/>
      <c r="J28" s="32"/>
      <c r="K28" s="18">
        <v>166275.48</v>
      </c>
    </row>
    <row r="29" spans="2:11" ht="11.25">
      <c r="B29" s="32" t="s">
        <v>37</v>
      </c>
      <c r="C29" s="32"/>
      <c r="D29" s="32"/>
      <c r="E29" s="32"/>
      <c r="F29" s="32"/>
      <c r="G29" s="32"/>
      <c r="H29" s="32"/>
      <c r="I29" s="32"/>
      <c r="J29" s="32"/>
      <c r="K29" s="17">
        <v>25924</v>
      </c>
    </row>
    <row r="30" spans="2:11" ht="11.25">
      <c r="B30" s="32" t="s">
        <v>38</v>
      </c>
      <c r="C30" s="32"/>
      <c r="D30" s="32"/>
      <c r="E30" s="32"/>
      <c r="F30" s="32"/>
      <c r="G30" s="32"/>
      <c r="H30" s="32"/>
      <c r="I30" s="32"/>
      <c r="J30" s="32"/>
      <c r="K30" s="18">
        <v>111381.19</v>
      </c>
    </row>
    <row r="31" spans="2:11" ht="11.25">
      <c r="B31" s="32" t="s">
        <v>39</v>
      </c>
      <c r="C31" s="32"/>
      <c r="D31" s="32"/>
      <c r="E31" s="32"/>
      <c r="F31" s="32"/>
      <c r="G31" s="32"/>
      <c r="H31" s="32"/>
      <c r="I31" s="32"/>
      <c r="J31" s="32"/>
      <c r="K31" s="18">
        <v>61101.83</v>
      </c>
    </row>
    <row r="32" spans="2:11" ht="11.25"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18">
        <v>2705.62</v>
      </c>
    </row>
    <row r="33" spans="10:12" ht="11.25">
      <c r="J33" s="15" t="s">
        <v>41</v>
      </c>
      <c r="K33" s="12">
        <v>404411.12</v>
      </c>
      <c r="L33" s="27"/>
    </row>
    <row r="34" spans="10:11" ht="11.25">
      <c r="J34" s="15" t="s">
        <v>42</v>
      </c>
      <c r="K34" s="12">
        <v>404411.12</v>
      </c>
    </row>
    <row r="35" spans="2:6" ht="12.75">
      <c r="B35" s="51" t="s">
        <v>43</v>
      </c>
      <c r="C35" s="51"/>
      <c r="D35" s="51"/>
      <c r="E35" s="51"/>
      <c r="F35" s="51"/>
    </row>
    <row r="36" spans="2:10" ht="11.25">
      <c r="B36" s="41" t="s">
        <v>44</v>
      </c>
      <c r="C36" s="41"/>
      <c r="D36" s="41"/>
      <c r="E36" s="41" t="s">
        <v>34</v>
      </c>
      <c r="F36" s="41"/>
      <c r="G36" s="20"/>
      <c r="H36" s="20"/>
      <c r="I36" s="21"/>
      <c r="J36" s="21"/>
    </row>
    <row r="37" spans="2:8" ht="11.25">
      <c r="B37" s="32" t="s">
        <v>45</v>
      </c>
      <c r="C37" s="32"/>
      <c r="D37" s="32"/>
      <c r="E37" s="52">
        <f>C22</f>
        <v>735388.08</v>
      </c>
      <c r="F37" s="52"/>
      <c r="G37" s="20"/>
      <c r="H37" s="20"/>
    </row>
    <row r="38" spans="2:8" ht="11.25">
      <c r="B38" s="53" t="s">
        <v>46</v>
      </c>
      <c r="C38" s="53"/>
      <c r="D38" s="53"/>
      <c r="E38" s="55">
        <v>126908.3</v>
      </c>
      <c r="F38" s="55"/>
      <c r="G38" s="20"/>
      <c r="H38" s="20"/>
    </row>
    <row r="39" spans="2:8" ht="11.25">
      <c r="B39" s="53" t="s">
        <v>48</v>
      </c>
      <c r="C39" s="53"/>
      <c r="D39" s="53"/>
      <c r="E39" s="54">
        <v>3832.96</v>
      </c>
      <c r="F39" s="54"/>
      <c r="G39" s="20"/>
      <c r="H39" s="20"/>
    </row>
    <row r="40" spans="2:8" ht="11.25">
      <c r="B40" s="53" t="s">
        <v>49</v>
      </c>
      <c r="C40" s="53"/>
      <c r="D40" s="53"/>
      <c r="E40" s="54">
        <v>4734.83</v>
      </c>
      <c r="F40" s="54"/>
      <c r="G40" s="20"/>
      <c r="H40" s="20"/>
    </row>
    <row r="41" spans="2:8" ht="11.25">
      <c r="B41" s="32" t="s">
        <v>51</v>
      </c>
      <c r="C41" s="32"/>
      <c r="D41" s="32"/>
      <c r="E41" s="52">
        <v>127464.05</v>
      </c>
      <c r="F41" s="52"/>
      <c r="G41" s="20"/>
      <c r="H41" s="20"/>
    </row>
    <row r="42" ht="11.25" customHeight="1"/>
  </sheetData>
  <sheetProtection/>
  <mergeCells count="45"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0:J30"/>
    <mergeCell ref="B31:J31"/>
    <mergeCell ref="B32:J32"/>
    <mergeCell ref="B35:F35"/>
    <mergeCell ref="B26:J26"/>
    <mergeCell ref="B27:J27"/>
    <mergeCell ref="B28:J28"/>
    <mergeCell ref="B29:J29"/>
    <mergeCell ref="C22:D22"/>
    <mergeCell ref="E22:F22"/>
    <mergeCell ref="H22:I22"/>
    <mergeCell ref="J22:K22"/>
    <mergeCell ref="C21:D21"/>
    <mergeCell ref="E21:F21"/>
    <mergeCell ref="H21:I21"/>
    <mergeCell ref="J21:K21"/>
    <mergeCell ref="C20:D20"/>
    <mergeCell ref="E20:F20"/>
    <mergeCell ref="H20:I20"/>
    <mergeCell ref="J20:K20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2019-03-30T09:17:40Z</cp:lastPrinted>
  <dcterms:created xsi:type="dcterms:W3CDTF">2019-03-30T09:17:40Z</dcterms:created>
  <dcterms:modified xsi:type="dcterms:W3CDTF">2019-04-05T01:21:49Z</dcterms:modified>
  <cp:category/>
  <cp:version/>
  <cp:contentType/>
  <cp:contentStatus/>
  <cp:revision>1</cp:revision>
</cp:coreProperties>
</file>