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45" activeTab="0"/>
  </bookViews>
  <sheets>
    <sheet name="Школьная, д. 12" sheetId="1" r:id="rId1"/>
    <sheet name="Школьная, д. 1 Ж" sheetId="2" r:id="rId2"/>
    <sheet name="Школьная, д. 1 В" sheetId="3" r:id="rId3"/>
    <sheet name="Школьная, д. 1 Б" sheetId="4" r:id="rId4"/>
    <sheet name="Школьная, д. 1 А" sheetId="5" r:id="rId5"/>
    <sheet name="Таёжная, д. 4" sheetId="6" r:id="rId6"/>
    <sheet name="Первомайская, д. 21" sheetId="7" r:id="rId7"/>
    <sheet name="Первомайская, д. 15" sheetId="8" r:id="rId8"/>
    <sheet name="Первомайская, д. 14" sheetId="9" r:id="rId9"/>
    <sheet name="Зимняя, д. 5" sheetId="10" r:id="rId10"/>
    <sheet name="Зимняя, д. 3" sheetId="11" r:id="rId11"/>
    <sheet name="Гаражная, д. 11" sheetId="12" r:id="rId12"/>
  </sheets>
  <definedNames/>
  <calcPr fullCalcOnLoad="1" refMode="R1C1"/>
</workbook>
</file>

<file path=xl/sharedStrings.xml><?xml version="1.0" encoding="utf-8"?>
<sst xmlns="http://schemas.openxmlformats.org/spreadsheetml/2006/main" count="614" uniqueCount="75">
  <si>
    <t>Отчет</t>
  </si>
  <si>
    <t>управляющей организации ООО "Управляющая компания"</t>
  </si>
  <si>
    <t>по обслуживанию жилищного фонда</t>
  </si>
  <si>
    <t>Адрес: МАЛЫШЕВО, ГАРАЖНАЯ, д. 11</t>
  </si>
  <si>
    <t>Вид строения:</t>
  </si>
  <si>
    <t>Дата составления отчета: 20 февраля 2017 г.</t>
  </si>
  <si>
    <t>Этажность:</t>
  </si>
  <si>
    <t>Период отчета с 1 января 2016 г. по 31 декабря 2016 г.</t>
  </si>
  <si>
    <t>Количество подъездов:</t>
  </si>
  <si>
    <t>Количество квартир:</t>
  </si>
  <si>
    <t>Площадь дома (о/ж):</t>
  </si>
  <si>
    <t>209,6 / 209,6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</si>
  <si>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</si>
  <si>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</si>
  <si>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</si>
  <si>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</si>
  <si>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</si>
  <si>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</si>
  <si>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</si>
  <si>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</si>
  <si>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</si>
  <si>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</si>
  <si>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</si>
  <si>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</si>
  <si>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</si>
  <si>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</si>
  <si>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</si>
  <si>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</si>
  <si>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</si>
  <si>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Тех. содержание и ремонт</t>
  </si>
  <si>
    <t>Капитальный ремонт</t>
  </si>
  <si>
    <t>Долг:</t>
  </si>
  <si>
    <t>Всего долг:</t>
  </si>
  <si>
    <t>Сумма</t>
  </si>
  <si>
    <t>Ремонт и обслуживание внутридомового инж. оборудования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</si>
  <si>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</si>
  <si>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</si>
  <si>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</si>
  <si>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</si>
  <si>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</si>
  <si>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Дополнительные данные по тех. содержанию и ремонту</t>
  </si>
  <si>
    <t>Составляющая тарифа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</si>
  <si>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</si>
  <si>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</si>
  <si>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</si>
  <si>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</si>
  <si>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</si>
  <si>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Адрес: МАЛЫШЕВО, ЗИМНЯЯ, д. 3</t>
  </si>
  <si>
    <t>111,9 / 111,9 м. кв.</t>
  </si>
  <si>
    <t>Адрес: МАЛЫШЕВО, ЗИМНЯЯ, д. 5</t>
  </si>
  <si>
    <t>110,3 / 110,3 м. кв.</t>
  </si>
  <si>
    <t>Адрес: МАЛЫШЕВО, ПЕРВОМАЙСКАЯ, д. 14</t>
  </si>
  <si>
    <t>Панельный</t>
  </si>
  <si>
    <t>230,7 / 230,7 м. кв.</t>
  </si>
  <si>
    <t>Газоснабжение</t>
  </si>
  <si>
    <t>Нет</t>
  </si>
  <si>
    <t>Ремонт и обслуживание конструктивных элементов</t>
  </si>
  <si>
    <t>Электромантажные работы</t>
  </si>
  <si>
    <t>Адрес: МАЛЫШЕВО, ПЕРВОМАЙСКАЯ, д. 15</t>
  </si>
  <si>
    <t>112,8 / 112,8 м. кв.</t>
  </si>
  <si>
    <t>Адрес: МАЛЫШЕВО, ПЕРВОМАЙСКАЯ, д. 21</t>
  </si>
  <si>
    <t>996,6 / 996,6 м. кв.</t>
  </si>
  <si>
    <t>Адрес: МАЛЫШЕВО, ТАЕЖНАЯ, д. 4</t>
  </si>
  <si>
    <t>81,7 / 81,7 м. кв.</t>
  </si>
  <si>
    <t>Адрес: МАЛЫШЕВО, ШКОЛЬНАЯ, д. 1 А</t>
  </si>
  <si>
    <t>882,6 / 882,6 м. кв.</t>
  </si>
  <si>
    <t>Адрес: МАЛЫШЕВО, ШКОЛЬНАЯ, д. 1 Б</t>
  </si>
  <si>
    <t>551,9 / 551,9 м. кв.</t>
  </si>
  <si>
    <t>Адрес: МАЛЫШЕВО, ШКОЛЬНАЯ, д. 1 В</t>
  </si>
  <si>
    <t>554,7 / 554,7 м. кв.</t>
  </si>
  <si>
    <t>Адрес: МАЛЫШЕВО, ШКОЛЬНАЯ, д. 1 Ж</t>
  </si>
  <si>
    <t>552,2 / 552,2 м. кв.</t>
  </si>
  <si>
    <t>Адрес: МАЛЫШЕВО, ШКОЛЬНАЯ, д. 12</t>
  </si>
  <si>
    <t>722,2 / 722,2 м. кв.</t>
  </si>
  <si>
    <t>\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</si>
</sst>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;[Red]\-#,##0"/>
    <numFmt numFmtId="166" formatCode="#,##0.0;[Red]\-#,##0.0"/>
    <numFmt numFmtId="167" formatCode="#,##0.0"/>
    <numFmt numFmtId="168" formatCode="0.00;[Red]\-0.00"/>
    <numFmt numFmtId="169" formatCode="0.0"/>
    <numFmt numFmtId="170" formatCode="0.0;[Red]\-0.0"/>
    <numFmt numFmtId="171" formatCode="#,##0.00_ ;[Red]\-#,##0.00\ "/>
    <numFmt numFmtId="172" formatCode="0.00_ ;[Red]\-0.00\ 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 vertical="top"/>
    </xf>
    <xf numFmtId="167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3" fontId="2" fillId="0" borderId="11" xfId="0" applyNumberFormat="1" applyFont="1" applyBorder="1" applyAlignment="1">
      <alignment horizontal="right" vertical="top"/>
    </xf>
    <xf numFmtId="168" fontId="2" fillId="0" borderId="0" xfId="0" applyNumberFormat="1" applyFont="1" applyAlignment="1">
      <alignment horizontal="right"/>
    </xf>
    <xf numFmtId="169" fontId="2" fillId="0" borderId="11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168" fontId="0" fillId="0" borderId="11" xfId="0" applyNumberFormat="1" applyFont="1" applyBorder="1" applyAlignment="1">
      <alignment horizontal="right" vertical="top"/>
    </xf>
    <xf numFmtId="167" fontId="2" fillId="0" borderId="11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 horizontal="right" vertical="top"/>
    </xf>
    <xf numFmtId="169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" fontId="2" fillId="0" borderId="11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167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166" fontId="0" fillId="0" borderId="10" xfId="0" applyNumberFormat="1" applyFont="1" applyBorder="1" applyAlignment="1">
      <alignment horizontal="center" vertical="top"/>
    </xf>
    <xf numFmtId="166" fontId="0" fillId="0" borderId="12" xfId="0" applyNumberFormat="1" applyFont="1" applyBorder="1" applyAlignment="1">
      <alignment horizontal="center" vertical="top"/>
    </xf>
    <xf numFmtId="167" fontId="2" fillId="0" borderId="10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166" fontId="0" fillId="0" borderId="11" xfId="0" applyNumberFormat="1" applyFont="1" applyBorder="1" applyAlignment="1">
      <alignment horizontal="right" vertical="top"/>
    </xf>
    <xf numFmtId="167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9"/>
  <sheetViews>
    <sheetView tabSelected="1" zoomScale="90" zoomScaleNormal="90" zoomScalePageLayoutView="0" workbookViewId="0" topLeftCell="A4">
      <selection activeCell="K36" sqref="K3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72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2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73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209739.84</v>
      </c>
      <c r="D20" s="8"/>
      <c r="E20" s="40">
        <v>209739.84</v>
      </c>
      <c r="F20" s="40"/>
      <c r="G20" s="7">
        <v>200386.29</v>
      </c>
      <c r="H20" s="7">
        <v>10019.31</v>
      </c>
      <c r="I20" s="8"/>
      <c r="J20" s="41">
        <f>H20+K33+E36+E37+E38+E39</f>
        <v>199940.21999999997</v>
      </c>
      <c r="K20" s="42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209739.84</v>
      </c>
      <c r="D22" s="12"/>
      <c r="E22" s="46">
        <v>209739.84</v>
      </c>
      <c r="F22" s="46"/>
      <c r="G22" s="11">
        <v>200386.29</v>
      </c>
      <c r="H22" s="11">
        <v>10019.31</v>
      </c>
      <c r="I22" s="12"/>
      <c r="J22" s="47">
        <f>J20</f>
        <v>199940.21999999997</v>
      </c>
      <c r="K22" s="48"/>
    </row>
    <row r="23" spans="6:7" ht="11.25">
      <c r="F23" s="14" t="s">
        <v>31</v>
      </c>
      <c r="G23" s="15">
        <v>9353.55</v>
      </c>
    </row>
    <row r="24" spans="6:7" ht="11.25">
      <c r="F24" s="14" t="s">
        <v>32</v>
      </c>
      <c r="G24" s="30">
        <v>41582.7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34</v>
      </c>
      <c r="C27" s="36"/>
      <c r="D27" s="36"/>
      <c r="E27" s="36"/>
      <c r="F27" s="36"/>
      <c r="G27" s="36"/>
      <c r="H27" s="36"/>
      <c r="I27" s="36"/>
      <c r="J27" s="36"/>
      <c r="K27" s="17">
        <v>44367.3</v>
      </c>
    </row>
    <row r="28" spans="2:11" ht="11.25">
      <c r="B28" s="36" t="s">
        <v>57</v>
      </c>
      <c r="C28" s="36"/>
      <c r="D28" s="36"/>
      <c r="E28" s="36"/>
      <c r="F28" s="36"/>
      <c r="G28" s="36"/>
      <c r="H28" s="36"/>
      <c r="I28" s="36"/>
      <c r="J28" s="36"/>
      <c r="K28" s="20">
        <v>1078</v>
      </c>
    </row>
    <row r="29" spans="2:11" ht="11.25">
      <c r="B29" s="36" t="s">
        <v>35</v>
      </c>
      <c r="C29" s="36"/>
      <c r="D29" s="36"/>
      <c r="E29" s="36"/>
      <c r="F29" s="36"/>
      <c r="G29" s="36"/>
      <c r="H29" s="36"/>
      <c r="I29" s="36"/>
      <c r="J29" s="36"/>
      <c r="K29" s="16">
        <v>43425.38</v>
      </c>
    </row>
    <row r="30" spans="2:11" ht="11.25">
      <c r="B30" s="36" t="s">
        <v>36</v>
      </c>
      <c r="C30" s="36"/>
      <c r="D30" s="36"/>
      <c r="E30" s="36"/>
      <c r="F30" s="36"/>
      <c r="G30" s="36"/>
      <c r="H30" s="36"/>
      <c r="I30" s="36"/>
      <c r="J30" s="36"/>
      <c r="K30" s="16">
        <v>17072.81</v>
      </c>
    </row>
    <row r="31" spans="2:11" ht="11.25">
      <c r="B31" s="36" t="s">
        <v>37</v>
      </c>
      <c r="C31" s="36"/>
      <c r="D31" s="36"/>
      <c r="E31" s="36"/>
      <c r="F31" s="36"/>
      <c r="G31" s="36"/>
      <c r="H31" s="36"/>
      <c r="I31" s="36"/>
      <c r="J31" s="36"/>
      <c r="K31" s="17">
        <v>4333.2</v>
      </c>
    </row>
    <row r="32" spans="10:11" ht="11.25">
      <c r="J32" s="14" t="s">
        <v>38</v>
      </c>
      <c r="K32" s="11">
        <f>K27+K28+K29+K30+K31</f>
        <v>110276.68999999999</v>
      </c>
    </row>
    <row r="33" spans="10:11" ht="11.25">
      <c r="J33" s="14" t="s">
        <v>39</v>
      </c>
      <c r="K33" s="11">
        <f>K32</f>
        <v>110276.68999999999</v>
      </c>
    </row>
    <row r="34" spans="2:6" ht="12.75">
      <c r="B34" s="50" t="s">
        <v>40</v>
      </c>
      <c r="C34" s="50"/>
      <c r="D34" s="50"/>
      <c r="E34" s="50"/>
      <c r="F34" s="50"/>
    </row>
    <row r="35" spans="2:10" ht="11.25">
      <c r="B35" s="37" t="s">
        <v>41</v>
      </c>
      <c r="C35" s="37"/>
      <c r="D35" s="37"/>
      <c r="E35" s="37" t="s">
        <v>33</v>
      </c>
      <c r="F35" s="37"/>
      <c r="G35" s="18"/>
      <c r="H35" s="18"/>
      <c r="I35" s="19"/>
      <c r="J35" s="19"/>
    </row>
    <row r="36" spans="2:11" ht="11.25">
      <c r="B36" s="51" t="s">
        <v>42</v>
      </c>
      <c r="C36" s="51"/>
      <c r="D36" s="51"/>
      <c r="E36" s="52">
        <v>32932.32</v>
      </c>
      <c r="F36" s="52"/>
      <c r="G36" s="18"/>
      <c r="H36" s="18"/>
      <c r="K36" s="65"/>
    </row>
    <row r="37" spans="2:8" ht="11.25">
      <c r="B37" s="51" t="s">
        <v>43</v>
      </c>
      <c r="C37" s="51"/>
      <c r="D37" s="51"/>
      <c r="E37" s="52">
        <v>1473.29</v>
      </c>
      <c r="F37" s="52"/>
      <c r="G37" s="18"/>
      <c r="H37" s="18"/>
    </row>
    <row r="38" spans="2:8" ht="11.25">
      <c r="B38" s="51" t="s">
        <v>44</v>
      </c>
      <c r="C38" s="51"/>
      <c r="D38" s="51"/>
      <c r="E38" s="52">
        <v>1906.61</v>
      </c>
      <c r="F38" s="52"/>
      <c r="G38" s="18"/>
      <c r="H38" s="18"/>
    </row>
    <row r="39" spans="2:8" ht="11.25">
      <c r="B39" s="36" t="s">
        <v>46</v>
      </c>
      <c r="C39" s="36"/>
      <c r="D39" s="36"/>
      <c r="E39" s="49">
        <v>43332</v>
      </c>
      <c r="F39" s="49"/>
      <c r="G39" s="18"/>
      <c r="H39" s="18"/>
    </row>
    <row r="40" ht="11.25" customHeight="1"/>
  </sheetData>
  <sheetProtection/>
  <mergeCells count="35">
    <mergeCell ref="E36:F36"/>
    <mergeCell ref="B37:D37"/>
    <mergeCell ref="E37:F37"/>
    <mergeCell ref="B38:D38"/>
    <mergeCell ref="E38:F38"/>
    <mergeCell ref="B26:J26"/>
    <mergeCell ref="B27:J27"/>
    <mergeCell ref="B39:D39"/>
    <mergeCell ref="E39:F39"/>
    <mergeCell ref="B30:J30"/>
    <mergeCell ref="B31:J31"/>
    <mergeCell ref="B34:F34"/>
    <mergeCell ref="B35:D35"/>
    <mergeCell ref="E35:F35"/>
    <mergeCell ref="B36:D36"/>
    <mergeCell ref="B28:J28"/>
    <mergeCell ref="B29:J29"/>
    <mergeCell ref="E19:F19"/>
    <mergeCell ref="J19:K19"/>
    <mergeCell ref="E20:F20"/>
    <mergeCell ref="J20:K20"/>
    <mergeCell ref="E21:F21"/>
    <mergeCell ref="J21:K21"/>
    <mergeCell ref="E22:F22"/>
    <mergeCell ref="J22:K22"/>
    <mergeCell ref="B2:K2"/>
    <mergeCell ref="B3:K3"/>
    <mergeCell ref="B15:C16"/>
    <mergeCell ref="D15:E16"/>
    <mergeCell ref="G15:J16"/>
    <mergeCell ref="K15:K16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0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7"/>
  <sheetViews>
    <sheetView zoomScale="90" zoomScaleNormal="90" zoomScalePageLayoutView="0" workbookViewId="0" topLeftCell="A7">
      <selection activeCell="K34" sqref="K34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49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1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50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28582.92</v>
      </c>
      <c r="D20" s="8"/>
      <c r="E20" s="40">
        <v>28582.92</v>
      </c>
      <c r="F20" s="40"/>
      <c r="G20" s="7">
        <v>28759.23</v>
      </c>
      <c r="H20" s="7">
        <v>1437.96</v>
      </c>
      <c r="I20" s="8"/>
      <c r="J20" s="41">
        <f>H20+K32+E35+E36+E37</f>
        <v>23156.29</v>
      </c>
      <c r="K20" s="42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28582.92</v>
      </c>
      <c r="D22" s="12"/>
      <c r="E22" s="46">
        <v>28582.92</v>
      </c>
      <c r="F22" s="46"/>
      <c r="G22" s="11">
        <v>28759.23</v>
      </c>
      <c r="H22" s="11">
        <v>1437.96</v>
      </c>
      <c r="I22" s="12"/>
      <c r="J22" s="47">
        <f>J20</f>
        <v>23156.29</v>
      </c>
      <c r="K22" s="48"/>
    </row>
    <row r="23" spans="6:7" ht="11.25">
      <c r="F23" s="14" t="s">
        <v>31</v>
      </c>
      <c r="G23" s="21">
        <v>-176.31</v>
      </c>
    </row>
    <row r="24" spans="6:7" ht="11.25">
      <c r="F24" s="14" t="s">
        <v>32</v>
      </c>
      <c r="G24" s="15">
        <v>34366.05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34</v>
      </c>
      <c r="C27" s="36"/>
      <c r="D27" s="36"/>
      <c r="E27" s="36"/>
      <c r="F27" s="36"/>
      <c r="G27" s="36"/>
      <c r="H27" s="36"/>
      <c r="I27" s="36"/>
      <c r="J27" s="36"/>
      <c r="K27" s="17">
        <v>5652.1</v>
      </c>
    </row>
    <row r="28" spans="2:11" ht="11.25">
      <c r="B28" s="36" t="s">
        <v>35</v>
      </c>
      <c r="C28" s="36"/>
      <c r="D28" s="36"/>
      <c r="E28" s="36"/>
      <c r="F28" s="36"/>
      <c r="G28" s="36"/>
      <c r="H28" s="36"/>
      <c r="I28" s="36"/>
      <c r="J28" s="36"/>
      <c r="K28" s="16">
        <v>921.56</v>
      </c>
    </row>
    <row r="29" spans="2:11" ht="11.25">
      <c r="B29" s="36" t="s">
        <v>36</v>
      </c>
      <c r="C29" s="36"/>
      <c r="D29" s="36"/>
      <c r="E29" s="36"/>
      <c r="F29" s="36"/>
      <c r="G29" s="36"/>
      <c r="H29" s="36"/>
      <c r="I29" s="36"/>
      <c r="J29" s="36"/>
      <c r="K29" s="16">
        <v>2607.49</v>
      </c>
    </row>
    <row r="30" spans="2:11" ht="11.25">
      <c r="B30" s="36" t="s">
        <v>37</v>
      </c>
      <c r="C30" s="36"/>
      <c r="D30" s="36"/>
      <c r="E30" s="36"/>
      <c r="F30" s="36"/>
      <c r="G30" s="36"/>
      <c r="H30" s="36"/>
      <c r="I30" s="36"/>
      <c r="J30" s="36"/>
      <c r="K30" s="22">
        <v>661.8</v>
      </c>
    </row>
    <row r="31" spans="10:11" ht="11.25">
      <c r="J31" s="14" t="s">
        <v>38</v>
      </c>
      <c r="K31" s="11">
        <f>K27+K28+K29+K30</f>
        <v>9842.949999999999</v>
      </c>
    </row>
    <row r="32" spans="10:11" ht="11.25">
      <c r="J32" s="14" t="s">
        <v>39</v>
      </c>
      <c r="K32" s="11">
        <f>K31</f>
        <v>9842.949999999999</v>
      </c>
    </row>
    <row r="33" spans="2:6" ht="12.75">
      <c r="B33" s="50" t="s">
        <v>40</v>
      </c>
      <c r="C33" s="50"/>
      <c r="D33" s="50"/>
      <c r="E33" s="50"/>
      <c r="F33" s="50"/>
    </row>
    <row r="34" spans="2:11" ht="11.25">
      <c r="B34" s="37" t="s">
        <v>41</v>
      </c>
      <c r="C34" s="37"/>
      <c r="D34" s="37"/>
      <c r="E34" s="37" t="s">
        <v>33</v>
      </c>
      <c r="F34" s="37"/>
      <c r="G34" s="18"/>
      <c r="H34" s="18"/>
      <c r="I34" s="19"/>
      <c r="J34" s="19"/>
      <c r="K34" s="65"/>
    </row>
    <row r="35" spans="2:8" ht="11.25">
      <c r="B35" s="51" t="s">
        <v>42</v>
      </c>
      <c r="C35" s="51"/>
      <c r="D35" s="51"/>
      <c r="E35" s="52">
        <v>5030.82</v>
      </c>
      <c r="F35" s="52"/>
      <c r="G35" s="18"/>
      <c r="H35" s="18"/>
    </row>
    <row r="36" spans="2:8" ht="11.25">
      <c r="B36" s="51" t="s">
        <v>43</v>
      </c>
      <c r="C36" s="51"/>
      <c r="D36" s="51"/>
      <c r="E36" s="54">
        <v>225.06</v>
      </c>
      <c r="F36" s="54"/>
      <c r="G36" s="18"/>
      <c r="H36" s="18"/>
    </row>
    <row r="37" spans="2:8" ht="11.25">
      <c r="B37" s="36" t="s">
        <v>46</v>
      </c>
      <c r="C37" s="36"/>
      <c r="D37" s="36"/>
      <c r="E37" s="64">
        <v>6619.5</v>
      </c>
      <c r="F37" s="64"/>
      <c r="G37" s="18"/>
      <c r="H37" s="18"/>
    </row>
    <row r="38" ht="11.25" customHeight="1"/>
  </sheetData>
  <sheetProtection/>
  <mergeCells count="32">
    <mergeCell ref="B34:D34"/>
    <mergeCell ref="E34:F34"/>
    <mergeCell ref="B36:D36"/>
    <mergeCell ref="E36:F36"/>
    <mergeCell ref="B37:D37"/>
    <mergeCell ref="E37:F37"/>
    <mergeCell ref="B35:D35"/>
    <mergeCell ref="E35:F35"/>
    <mergeCell ref="E22:F22"/>
    <mergeCell ref="J22:K22"/>
    <mergeCell ref="B26:J26"/>
    <mergeCell ref="B27:J27"/>
    <mergeCell ref="B28:J28"/>
    <mergeCell ref="B29:J29"/>
    <mergeCell ref="B30:J30"/>
    <mergeCell ref="B33:F33"/>
    <mergeCell ref="G15:J16"/>
    <mergeCell ref="K15:K16"/>
    <mergeCell ref="E19:F19"/>
    <mergeCell ref="J19:K19"/>
    <mergeCell ref="E20:F20"/>
    <mergeCell ref="J20:K20"/>
    <mergeCell ref="B2:K2"/>
    <mergeCell ref="B3:K3"/>
    <mergeCell ref="B4:K4"/>
    <mergeCell ref="B6:E6"/>
    <mergeCell ref="E21:F21"/>
    <mergeCell ref="J21:K21"/>
    <mergeCell ref="B7:E7"/>
    <mergeCell ref="B8:E8"/>
    <mergeCell ref="B15:C16"/>
    <mergeCell ref="D15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7"/>
  <sheetViews>
    <sheetView zoomScale="90" zoomScaleNormal="90" zoomScalePageLayoutView="0" workbookViewId="0" topLeftCell="A1">
      <selection activeCell="K35" sqref="K35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47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1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48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28991.04</v>
      </c>
      <c r="D20" s="8"/>
      <c r="E20" s="40">
        <v>28991.04</v>
      </c>
      <c r="F20" s="40"/>
      <c r="G20" s="7">
        <v>28422.52</v>
      </c>
      <c r="H20" s="7">
        <v>1421.13</v>
      </c>
      <c r="I20" s="8"/>
      <c r="J20" s="41">
        <f>H20+K32+E35+E36+E37</f>
        <v>33616.8</v>
      </c>
      <c r="K20" s="42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28991.04</v>
      </c>
      <c r="D22" s="12"/>
      <c r="E22" s="46">
        <v>28991.04</v>
      </c>
      <c r="F22" s="46"/>
      <c r="G22" s="11">
        <v>28422.52</v>
      </c>
      <c r="H22" s="11">
        <v>1421.13</v>
      </c>
      <c r="I22" s="12"/>
      <c r="J22" s="47">
        <f>J20</f>
        <v>33616.8</v>
      </c>
      <c r="K22" s="48"/>
    </row>
    <row r="23" spans="6:7" ht="11.25">
      <c r="F23" s="14" t="s">
        <v>31</v>
      </c>
      <c r="G23" s="21">
        <v>568.52</v>
      </c>
    </row>
    <row r="24" spans="6:7" ht="11.25">
      <c r="F24" s="14" t="s">
        <v>32</v>
      </c>
      <c r="G24" s="15">
        <v>2534.87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34</v>
      </c>
      <c r="C27" s="36"/>
      <c r="D27" s="36"/>
      <c r="E27" s="36"/>
      <c r="F27" s="36"/>
      <c r="G27" s="36"/>
      <c r="H27" s="36"/>
      <c r="I27" s="36"/>
      <c r="J27" s="36"/>
      <c r="K27" s="16">
        <v>15875.21</v>
      </c>
    </row>
    <row r="28" spans="2:11" ht="11.25">
      <c r="B28" s="36" t="s">
        <v>35</v>
      </c>
      <c r="C28" s="36"/>
      <c r="D28" s="36"/>
      <c r="E28" s="36"/>
      <c r="F28" s="36"/>
      <c r="G28" s="36"/>
      <c r="H28" s="36"/>
      <c r="I28" s="36"/>
      <c r="J28" s="36"/>
      <c r="K28" s="16">
        <v>958.82</v>
      </c>
    </row>
    <row r="29" spans="2:11" ht="11.25">
      <c r="B29" s="36" t="s">
        <v>36</v>
      </c>
      <c r="C29" s="36"/>
      <c r="D29" s="36"/>
      <c r="E29" s="36"/>
      <c r="F29" s="36"/>
      <c r="G29" s="36"/>
      <c r="H29" s="36"/>
      <c r="I29" s="36"/>
      <c r="J29" s="36"/>
      <c r="K29" s="16">
        <v>2645.32</v>
      </c>
    </row>
    <row r="30" spans="2:11" ht="11.25">
      <c r="B30" s="36" t="s">
        <v>37</v>
      </c>
      <c r="C30" s="36"/>
      <c r="D30" s="36"/>
      <c r="E30" s="36"/>
      <c r="F30" s="36"/>
      <c r="G30" s="36"/>
      <c r="H30" s="36"/>
      <c r="I30" s="36"/>
      <c r="J30" s="36"/>
      <c r="K30" s="22">
        <v>671.4</v>
      </c>
    </row>
    <row r="31" spans="10:11" ht="11.25">
      <c r="J31" s="14" t="s">
        <v>38</v>
      </c>
      <c r="K31" s="11">
        <f>K27+K28+K29+K30</f>
        <v>20150.75</v>
      </c>
    </row>
    <row r="32" spans="10:11" ht="11.25">
      <c r="J32" s="14" t="s">
        <v>39</v>
      </c>
      <c r="K32" s="11">
        <f>K31</f>
        <v>20150.75</v>
      </c>
    </row>
    <row r="33" spans="2:6" ht="12.75">
      <c r="B33" s="50" t="s">
        <v>40</v>
      </c>
      <c r="C33" s="50"/>
      <c r="D33" s="50"/>
      <c r="E33" s="50"/>
      <c r="F33" s="50"/>
    </row>
    <row r="34" spans="2:10" ht="11.25">
      <c r="B34" s="37" t="s">
        <v>41</v>
      </c>
      <c r="C34" s="37"/>
      <c r="D34" s="37"/>
      <c r="E34" s="37" t="s">
        <v>33</v>
      </c>
      <c r="F34" s="37"/>
      <c r="G34" s="18"/>
      <c r="H34" s="18"/>
      <c r="I34" s="19"/>
      <c r="J34" s="19"/>
    </row>
    <row r="35" spans="2:11" ht="11.25">
      <c r="B35" s="51" t="s">
        <v>42</v>
      </c>
      <c r="C35" s="51"/>
      <c r="D35" s="51"/>
      <c r="E35" s="52">
        <v>5102.64</v>
      </c>
      <c r="F35" s="52"/>
      <c r="G35" s="18"/>
      <c r="H35" s="18"/>
      <c r="K35" s="65"/>
    </row>
    <row r="36" spans="2:8" ht="11.25">
      <c r="B36" s="51" t="s">
        <v>43</v>
      </c>
      <c r="C36" s="51"/>
      <c r="D36" s="51"/>
      <c r="E36" s="54">
        <v>228.28</v>
      </c>
      <c r="F36" s="54"/>
      <c r="G36" s="18"/>
      <c r="H36" s="18"/>
    </row>
    <row r="37" spans="2:8" ht="11.25">
      <c r="B37" s="36" t="s">
        <v>46</v>
      </c>
      <c r="C37" s="36"/>
      <c r="D37" s="36"/>
      <c r="E37" s="49">
        <v>6714</v>
      </c>
      <c r="F37" s="49"/>
      <c r="G37" s="18"/>
      <c r="H37" s="18"/>
    </row>
    <row r="38" ht="11.25" customHeight="1"/>
    <row r="39" ht="11.25" customHeight="1"/>
  </sheetData>
  <sheetProtection/>
  <mergeCells count="32">
    <mergeCell ref="B34:D34"/>
    <mergeCell ref="E34:F34"/>
    <mergeCell ref="B36:D36"/>
    <mergeCell ref="E36:F36"/>
    <mergeCell ref="B37:D37"/>
    <mergeCell ref="E37:F37"/>
    <mergeCell ref="B35:D35"/>
    <mergeCell ref="E35:F35"/>
    <mergeCell ref="E22:F22"/>
    <mergeCell ref="J22:K22"/>
    <mergeCell ref="B26:J26"/>
    <mergeCell ref="B27:J27"/>
    <mergeCell ref="B28:J28"/>
    <mergeCell ref="B29:J29"/>
    <mergeCell ref="B30:J30"/>
    <mergeCell ref="B33:F33"/>
    <mergeCell ref="G15:J16"/>
    <mergeCell ref="K15:K16"/>
    <mergeCell ref="E19:F19"/>
    <mergeCell ref="J19:K19"/>
    <mergeCell ref="E20:F20"/>
    <mergeCell ref="J20:K20"/>
    <mergeCell ref="B2:K2"/>
    <mergeCell ref="B3:K3"/>
    <mergeCell ref="B4:K4"/>
    <mergeCell ref="B6:E6"/>
    <mergeCell ref="E21:F21"/>
    <mergeCell ref="J21:K21"/>
    <mergeCell ref="B7:E7"/>
    <mergeCell ref="B8:E8"/>
    <mergeCell ref="B15:C16"/>
    <mergeCell ref="D15:E1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9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7"/>
  <sheetViews>
    <sheetView zoomScale="90" zoomScaleNormal="90" zoomScalePageLayoutView="0" workbookViewId="0" topLeftCell="A4">
      <selection activeCell="K35" sqref="K35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1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3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1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11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54303.12</v>
      </c>
      <c r="D20" s="8"/>
      <c r="E20" s="40">
        <v>54303.12</v>
      </c>
      <c r="F20" s="40"/>
      <c r="G20" s="7">
        <v>45099.96</v>
      </c>
      <c r="H20" s="9">
        <v>2255</v>
      </c>
      <c r="I20" s="8"/>
      <c r="J20" s="41">
        <f>H20+K32+E35+E36+E37</f>
        <v>55885.200000000004</v>
      </c>
      <c r="K20" s="42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54303.12</v>
      </c>
      <c r="D22" s="12"/>
      <c r="E22" s="46">
        <v>54303.12</v>
      </c>
      <c r="F22" s="46"/>
      <c r="G22" s="11">
        <v>45099.96</v>
      </c>
      <c r="H22" s="13">
        <v>2255</v>
      </c>
      <c r="I22" s="12"/>
      <c r="J22" s="47">
        <f>J20</f>
        <v>55885.200000000004</v>
      </c>
      <c r="K22" s="48"/>
    </row>
    <row r="23" spans="6:7" ht="11.25">
      <c r="F23" s="14" t="s">
        <v>31</v>
      </c>
      <c r="G23" s="15">
        <v>9203.16</v>
      </c>
    </row>
    <row r="24" spans="6:7" ht="11.25">
      <c r="F24" s="14" t="s">
        <v>32</v>
      </c>
      <c r="G24" s="15">
        <v>53768.54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34</v>
      </c>
      <c r="C27" s="36"/>
      <c r="D27" s="36"/>
      <c r="E27" s="36"/>
      <c r="F27" s="36"/>
      <c r="G27" s="36"/>
      <c r="H27" s="36"/>
      <c r="I27" s="36"/>
      <c r="J27" s="36"/>
      <c r="K27" s="16">
        <v>12833.67</v>
      </c>
    </row>
    <row r="28" spans="2:11" ht="11.25">
      <c r="B28" s="36" t="s">
        <v>35</v>
      </c>
      <c r="C28" s="36"/>
      <c r="D28" s="36"/>
      <c r="E28" s="36"/>
      <c r="F28" s="36"/>
      <c r="G28" s="36"/>
      <c r="H28" s="36"/>
      <c r="I28" s="36"/>
      <c r="J28" s="36"/>
      <c r="K28" s="16">
        <v>12022.65</v>
      </c>
    </row>
    <row r="29" spans="2:11" ht="11.25">
      <c r="B29" s="36" t="s">
        <v>36</v>
      </c>
      <c r="C29" s="36"/>
      <c r="D29" s="36"/>
      <c r="E29" s="36"/>
      <c r="F29" s="36"/>
      <c r="G29" s="36"/>
      <c r="H29" s="36"/>
      <c r="I29" s="36"/>
      <c r="J29" s="36"/>
      <c r="K29" s="16">
        <v>4954.94</v>
      </c>
    </row>
    <row r="30" spans="2:11" ht="11.25">
      <c r="B30" s="36" t="s">
        <v>37</v>
      </c>
      <c r="C30" s="36"/>
      <c r="D30" s="36"/>
      <c r="E30" s="36"/>
      <c r="F30" s="36"/>
      <c r="G30" s="36"/>
      <c r="H30" s="36"/>
      <c r="I30" s="36"/>
      <c r="J30" s="36"/>
      <c r="K30" s="17">
        <v>1257.6</v>
      </c>
    </row>
    <row r="31" spans="10:11" ht="11.25">
      <c r="J31" s="14" t="s">
        <v>38</v>
      </c>
      <c r="K31" s="11">
        <v>31068.86</v>
      </c>
    </row>
    <row r="32" spans="10:11" ht="11.25">
      <c r="J32" s="14" t="s">
        <v>39</v>
      </c>
      <c r="K32" s="11">
        <v>31068.86</v>
      </c>
    </row>
    <row r="33" spans="2:6" ht="12.75">
      <c r="B33" s="50" t="s">
        <v>40</v>
      </c>
      <c r="C33" s="50"/>
      <c r="D33" s="50"/>
      <c r="E33" s="50"/>
      <c r="F33" s="50"/>
    </row>
    <row r="34" spans="2:10" ht="11.25">
      <c r="B34" s="37" t="s">
        <v>41</v>
      </c>
      <c r="C34" s="37"/>
      <c r="D34" s="37"/>
      <c r="E34" s="37" t="s">
        <v>33</v>
      </c>
      <c r="F34" s="37"/>
      <c r="G34" s="18"/>
      <c r="H34" s="18"/>
      <c r="I34" s="19"/>
      <c r="J34" s="19"/>
    </row>
    <row r="35" spans="2:11" ht="11.25">
      <c r="B35" s="51" t="s">
        <v>42</v>
      </c>
      <c r="C35" s="51"/>
      <c r="D35" s="51"/>
      <c r="E35" s="52">
        <v>9557.76</v>
      </c>
      <c r="F35" s="52"/>
      <c r="G35" s="18"/>
      <c r="H35" s="18"/>
      <c r="K35" s="65"/>
    </row>
    <row r="36" spans="2:8" ht="11.25">
      <c r="B36" s="51" t="s">
        <v>43</v>
      </c>
      <c r="C36" s="51"/>
      <c r="D36" s="51"/>
      <c r="E36" s="54">
        <v>427.58</v>
      </c>
      <c r="F36" s="54"/>
      <c r="G36" s="18"/>
      <c r="H36" s="18"/>
    </row>
    <row r="37" spans="2:8" ht="11.25">
      <c r="B37" s="36" t="s">
        <v>46</v>
      </c>
      <c r="C37" s="36"/>
      <c r="D37" s="36"/>
      <c r="E37" s="49">
        <v>12576</v>
      </c>
      <c r="F37" s="49"/>
      <c r="G37" s="18"/>
      <c r="H37" s="18"/>
    </row>
    <row r="38" ht="11.25" customHeight="1"/>
    <row r="39" ht="11.25" customHeight="1"/>
  </sheetData>
  <sheetProtection/>
  <mergeCells count="32">
    <mergeCell ref="B7:E7"/>
    <mergeCell ref="B8:E8"/>
    <mergeCell ref="B15:C16"/>
    <mergeCell ref="D15:E16"/>
    <mergeCell ref="B2:K2"/>
    <mergeCell ref="B3:K3"/>
    <mergeCell ref="B4:K4"/>
    <mergeCell ref="B6:E6"/>
    <mergeCell ref="G15:J16"/>
    <mergeCell ref="K15:K16"/>
    <mergeCell ref="E19:F19"/>
    <mergeCell ref="E20:F20"/>
    <mergeCell ref="J19:K19"/>
    <mergeCell ref="J20:K20"/>
    <mergeCell ref="J21:K21"/>
    <mergeCell ref="J22:K22"/>
    <mergeCell ref="E21:F21"/>
    <mergeCell ref="E22:F22"/>
    <mergeCell ref="B26:J26"/>
    <mergeCell ref="B27:J27"/>
    <mergeCell ref="B30:J30"/>
    <mergeCell ref="B33:F33"/>
    <mergeCell ref="B34:D34"/>
    <mergeCell ref="E34:F34"/>
    <mergeCell ref="B28:J28"/>
    <mergeCell ref="B29:J29"/>
    <mergeCell ref="B37:D37"/>
    <mergeCell ref="E37:F37"/>
    <mergeCell ref="B36:D36"/>
    <mergeCell ref="E36:F36"/>
    <mergeCell ref="B35:D35"/>
    <mergeCell ref="E35:F3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9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9"/>
  <sheetViews>
    <sheetView zoomScale="90" zoomScaleNormal="90" zoomScalePageLayoutView="0" workbookViewId="0" topLeftCell="A7">
      <selection activeCell="K36" sqref="K36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70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2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71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173744.16</v>
      </c>
      <c r="D20" s="8"/>
      <c r="E20" s="40">
        <v>173744.16</v>
      </c>
      <c r="F20" s="40"/>
      <c r="G20" s="7">
        <v>178995.96</v>
      </c>
      <c r="H20" s="10">
        <v>8949.8</v>
      </c>
      <c r="I20" s="8"/>
      <c r="J20" s="41">
        <f>H20+K33+E36+E37+E38+E39</f>
        <v>173775.71</v>
      </c>
      <c r="K20" s="42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173744.16</v>
      </c>
      <c r="D22" s="12"/>
      <c r="E22" s="46">
        <v>173744.16</v>
      </c>
      <c r="F22" s="46"/>
      <c r="G22" s="11">
        <v>178995.96</v>
      </c>
      <c r="H22" s="26">
        <v>8949.8</v>
      </c>
      <c r="I22" s="12"/>
      <c r="J22" s="47">
        <f>J20</f>
        <v>173775.71</v>
      </c>
      <c r="K22" s="48"/>
    </row>
    <row r="23" spans="6:7" ht="11.25">
      <c r="F23" s="14" t="s">
        <v>31</v>
      </c>
      <c r="G23" s="30">
        <v>-5251.8</v>
      </c>
    </row>
    <row r="24" spans="6:7" ht="11.25">
      <c r="F24" s="14" t="s">
        <v>32</v>
      </c>
      <c r="G24" s="15">
        <v>80308.82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56</v>
      </c>
      <c r="C27" s="36"/>
      <c r="D27" s="36"/>
      <c r="E27" s="36"/>
      <c r="F27" s="36"/>
      <c r="G27" s="36"/>
      <c r="H27" s="36"/>
      <c r="I27" s="36"/>
      <c r="J27" s="36"/>
      <c r="K27" s="20">
        <v>18158</v>
      </c>
    </row>
    <row r="28" spans="2:11" ht="11.25">
      <c r="B28" s="36" t="s">
        <v>34</v>
      </c>
      <c r="C28" s="36"/>
      <c r="D28" s="36"/>
      <c r="E28" s="36"/>
      <c r="F28" s="36"/>
      <c r="G28" s="36"/>
      <c r="H28" s="36"/>
      <c r="I28" s="36"/>
      <c r="J28" s="36"/>
      <c r="K28" s="17">
        <v>37729.9</v>
      </c>
    </row>
    <row r="29" spans="2:11" ht="11.25">
      <c r="B29" s="36" t="s">
        <v>35</v>
      </c>
      <c r="C29" s="36"/>
      <c r="D29" s="36"/>
      <c r="E29" s="36"/>
      <c r="F29" s="36"/>
      <c r="G29" s="36"/>
      <c r="H29" s="36"/>
      <c r="I29" s="36"/>
      <c r="J29" s="36"/>
      <c r="K29" s="16">
        <v>31674.18</v>
      </c>
    </row>
    <row r="30" spans="2:11" ht="11.25">
      <c r="B30" s="36" t="s">
        <v>36</v>
      </c>
      <c r="C30" s="36"/>
      <c r="D30" s="36"/>
      <c r="E30" s="36"/>
      <c r="F30" s="36"/>
      <c r="G30" s="36"/>
      <c r="H30" s="36"/>
      <c r="I30" s="36"/>
      <c r="J30" s="36"/>
      <c r="K30" s="16">
        <v>13054.01</v>
      </c>
    </row>
    <row r="31" spans="2:11" ht="11.25">
      <c r="B31" s="36" t="s">
        <v>37</v>
      </c>
      <c r="C31" s="36"/>
      <c r="D31" s="36"/>
      <c r="E31" s="36"/>
      <c r="F31" s="36"/>
      <c r="G31" s="36"/>
      <c r="H31" s="36"/>
      <c r="I31" s="36"/>
      <c r="J31" s="36"/>
      <c r="K31" s="17">
        <v>3313.2</v>
      </c>
    </row>
    <row r="32" spans="10:11" ht="11.25">
      <c r="J32" s="14" t="s">
        <v>38</v>
      </c>
      <c r="K32" s="11">
        <f>K27+K28+K29+K30+K31</f>
        <v>103929.29</v>
      </c>
    </row>
    <row r="33" spans="10:11" ht="11.25">
      <c r="J33" s="14" t="s">
        <v>39</v>
      </c>
      <c r="K33" s="11">
        <f>K32</f>
        <v>103929.29</v>
      </c>
    </row>
    <row r="34" spans="2:6" ht="12.75">
      <c r="B34" s="50" t="s">
        <v>40</v>
      </c>
      <c r="C34" s="50"/>
      <c r="D34" s="50"/>
      <c r="E34" s="50"/>
      <c r="F34" s="50"/>
    </row>
    <row r="35" spans="2:10" ht="11.25">
      <c r="B35" s="37" t="s">
        <v>41</v>
      </c>
      <c r="C35" s="37"/>
      <c r="D35" s="37"/>
      <c r="E35" s="37" t="s">
        <v>33</v>
      </c>
      <c r="F35" s="37"/>
      <c r="G35" s="18"/>
      <c r="H35" s="18"/>
      <c r="I35" s="19"/>
      <c r="J35" s="19"/>
    </row>
    <row r="36" spans="2:11" ht="11.25">
      <c r="B36" s="51" t="s">
        <v>42</v>
      </c>
      <c r="C36" s="51"/>
      <c r="D36" s="51"/>
      <c r="E36" s="52">
        <v>25180.32</v>
      </c>
      <c r="F36" s="52"/>
      <c r="G36" s="18"/>
      <c r="H36" s="18"/>
      <c r="K36" s="65"/>
    </row>
    <row r="37" spans="2:8" ht="11.25">
      <c r="B37" s="51" t="s">
        <v>43</v>
      </c>
      <c r="C37" s="51"/>
      <c r="D37" s="51"/>
      <c r="E37" s="52">
        <v>1126.49</v>
      </c>
      <c r="F37" s="52"/>
      <c r="G37" s="18"/>
      <c r="H37" s="18"/>
    </row>
    <row r="38" spans="2:8" ht="11.25">
      <c r="B38" s="51" t="s">
        <v>44</v>
      </c>
      <c r="C38" s="51"/>
      <c r="D38" s="51"/>
      <c r="E38" s="52">
        <v>1457.81</v>
      </c>
      <c r="F38" s="52"/>
      <c r="G38" s="18"/>
      <c r="H38" s="18"/>
    </row>
    <row r="39" spans="2:8" ht="11.25">
      <c r="B39" s="36" t="s">
        <v>46</v>
      </c>
      <c r="C39" s="36"/>
      <c r="D39" s="36"/>
      <c r="E39" s="49">
        <v>33132</v>
      </c>
      <c r="F39" s="49"/>
      <c r="G39" s="18"/>
      <c r="H39" s="18"/>
    </row>
    <row r="40" ht="11.25" customHeight="1"/>
  </sheetData>
  <sheetProtection/>
  <mergeCells count="35">
    <mergeCell ref="B39:D39"/>
    <mergeCell ref="E39:F39"/>
    <mergeCell ref="B34:F34"/>
    <mergeCell ref="B35:D35"/>
    <mergeCell ref="E35:F35"/>
    <mergeCell ref="B36:D36"/>
    <mergeCell ref="E36:F36"/>
    <mergeCell ref="B38:D38"/>
    <mergeCell ref="E38:F38"/>
    <mergeCell ref="E21:F21"/>
    <mergeCell ref="J21:K21"/>
    <mergeCell ref="B37:D37"/>
    <mergeCell ref="E37:F37"/>
    <mergeCell ref="B26:J26"/>
    <mergeCell ref="B27:J27"/>
    <mergeCell ref="B28:J28"/>
    <mergeCell ref="B29:J29"/>
    <mergeCell ref="B30:J30"/>
    <mergeCell ref="B31:J31"/>
    <mergeCell ref="E22:F22"/>
    <mergeCell ref="J22:K22"/>
    <mergeCell ref="B15:C16"/>
    <mergeCell ref="D15:E16"/>
    <mergeCell ref="G15:J16"/>
    <mergeCell ref="K15:K16"/>
    <mergeCell ref="E19:F19"/>
    <mergeCell ref="J19:K19"/>
    <mergeCell ref="E20:F20"/>
    <mergeCell ref="J20:K20"/>
    <mergeCell ref="B7:E7"/>
    <mergeCell ref="B8:E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0"/>
  <sheetViews>
    <sheetView zoomScale="90" zoomScaleNormal="90" zoomScalePageLayoutView="0" workbookViewId="0" topLeftCell="A7">
      <selection activeCell="K38" sqref="K38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68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2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69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174530.76</v>
      </c>
      <c r="D20" s="8"/>
      <c r="E20" s="40">
        <v>174530.76</v>
      </c>
      <c r="F20" s="40"/>
      <c r="G20" s="7">
        <v>184933.76</v>
      </c>
      <c r="H20" s="7">
        <v>9246.69</v>
      </c>
      <c r="I20" s="8"/>
      <c r="J20" s="41">
        <f>H20+K34+E37+E38+E39+E40</f>
        <v>183216.6</v>
      </c>
      <c r="K20" s="42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174530.76</v>
      </c>
      <c r="D22" s="12"/>
      <c r="E22" s="46">
        <v>174530.76</v>
      </c>
      <c r="F22" s="46"/>
      <c r="G22" s="11">
        <v>184933.76</v>
      </c>
      <c r="H22" s="11">
        <v>9246.69</v>
      </c>
      <c r="I22" s="12"/>
      <c r="J22" s="47">
        <f>J20</f>
        <v>183216.6</v>
      </c>
      <c r="K22" s="48"/>
    </row>
    <row r="23" spans="6:7" ht="11.25">
      <c r="F23" s="14" t="s">
        <v>31</v>
      </c>
      <c r="G23" s="32">
        <v>-10403</v>
      </c>
    </row>
    <row r="24" spans="6:7" ht="11.25">
      <c r="F24" s="14" t="s">
        <v>32</v>
      </c>
      <c r="G24" s="15">
        <v>3339.22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56</v>
      </c>
      <c r="C27" s="36"/>
      <c r="D27" s="36"/>
      <c r="E27" s="36"/>
      <c r="F27" s="36"/>
      <c r="G27" s="36"/>
      <c r="H27" s="36"/>
      <c r="I27" s="36"/>
      <c r="J27" s="36"/>
      <c r="K27" s="20">
        <v>5961</v>
      </c>
    </row>
    <row r="28" spans="2:11" ht="11.25">
      <c r="B28" s="36" t="s">
        <v>34</v>
      </c>
      <c r="C28" s="36"/>
      <c r="D28" s="36"/>
      <c r="E28" s="36"/>
      <c r="F28" s="36"/>
      <c r="G28" s="36"/>
      <c r="H28" s="36"/>
      <c r="I28" s="36"/>
      <c r="J28" s="36"/>
      <c r="K28" s="17">
        <v>46065.7</v>
      </c>
    </row>
    <row r="29" spans="2:11" ht="11.25">
      <c r="B29" s="36" t="s">
        <v>57</v>
      </c>
      <c r="C29" s="36"/>
      <c r="D29" s="36"/>
      <c r="E29" s="36"/>
      <c r="F29" s="36"/>
      <c r="G29" s="36"/>
      <c r="H29" s="36"/>
      <c r="I29" s="36"/>
      <c r="J29" s="36"/>
      <c r="K29" s="20">
        <v>1512</v>
      </c>
    </row>
    <row r="30" spans="2:11" ht="11.25">
      <c r="B30" s="36" t="s">
        <v>35</v>
      </c>
      <c r="C30" s="36"/>
      <c r="D30" s="36"/>
      <c r="E30" s="36"/>
      <c r="F30" s="36"/>
      <c r="G30" s="36"/>
      <c r="H30" s="36"/>
      <c r="I30" s="36"/>
      <c r="J30" s="36"/>
      <c r="K30" s="16">
        <v>42817.58</v>
      </c>
    </row>
    <row r="31" spans="2:11" ht="11.25">
      <c r="B31" s="36" t="s">
        <v>36</v>
      </c>
      <c r="C31" s="36"/>
      <c r="D31" s="36"/>
      <c r="E31" s="36"/>
      <c r="F31" s="36"/>
      <c r="G31" s="36"/>
      <c r="H31" s="36"/>
      <c r="I31" s="36"/>
      <c r="J31" s="36"/>
      <c r="K31" s="16">
        <v>13113.11</v>
      </c>
    </row>
    <row r="32" spans="2:11" ht="11.25">
      <c r="B32" s="36" t="s">
        <v>37</v>
      </c>
      <c r="C32" s="36"/>
      <c r="D32" s="36"/>
      <c r="E32" s="36"/>
      <c r="F32" s="36"/>
      <c r="G32" s="36"/>
      <c r="H32" s="36"/>
      <c r="I32" s="36"/>
      <c r="J32" s="36"/>
      <c r="K32" s="17">
        <v>3328.2</v>
      </c>
    </row>
    <row r="33" spans="10:11" ht="11.25">
      <c r="J33" s="14" t="s">
        <v>38</v>
      </c>
      <c r="K33" s="11">
        <f>K27+K28+K29+K30+K31+K32</f>
        <v>112797.59</v>
      </c>
    </row>
    <row r="34" spans="10:11" ht="11.25">
      <c r="J34" s="14" t="s">
        <v>39</v>
      </c>
      <c r="K34" s="11">
        <f>K33</f>
        <v>112797.59</v>
      </c>
    </row>
    <row r="35" spans="2:6" ht="12.75">
      <c r="B35" s="50" t="s">
        <v>40</v>
      </c>
      <c r="C35" s="50"/>
      <c r="D35" s="50"/>
      <c r="E35" s="50"/>
      <c r="F35" s="50"/>
    </row>
    <row r="36" spans="2:10" ht="11.25">
      <c r="B36" s="37" t="s">
        <v>41</v>
      </c>
      <c r="C36" s="37"/>
      <c r="D36" s="37"/>
      <c r="E36" s="37" t="s">
        <v>33</v>
      </c>
      <c r="F36" s="37"/>
      <c r="G36" s="18"/>
      <c r="H36" s="18"/>
      <c r="I36" s="19"/>
      <c r="J36" s="19"/>
    </row>
    <row r="37" spans="2:8" ht="11.25">
      <c r="B37" s="51" t="s">
        <v>42</v>
      </c>
      <c r="C37" s="51"/>
      <c r="D37" s="51"/>
      <c r="E37" s="52">
        <v>25294.32</v>
      </c>
      <c r="F37" s="52"/>
      <c r="G37" s="18"/>
      <c r="H37" s="18"/>
    </row>
    <row r="38" spans="2:11" ht="11.25">
      <c r="B38" s="51" t="s">
        <v>43</v>
      </c>
      <c r="C38" s="51"/>
      <c r="D38" s="51"/>
      <c r="E38" s="52">
        <v>1131.59</v>
      </c>
      <c r="F38" s="52"/>
      <c r="G38" s="18"/>
      <c r="H38" s="18"/>
      <c r="K38" s="65"/>
    </row>
    <row r="39" spans="2:8" ht="11.25">
      <c r="B39" s="51" t="s">
        <v>44</v>
      </c>
      <c r="C39" s="51"/>
      <c r="D39" s="51"/>
      <c r="E39" s="52">
        <v>1464.41</v>
      </c>
      <c r="F39" s="52"/>
      <c r="G39" s="18"/>
      <c r="H39" s="18"/>
    </row>
    <row r="40" spans="2:8" ht="11.25">
      <c r="B40" s="36" t="s">
        <v>46</v>
      </c>
      <c r="C40" s="36"/>
      <c r="D40" s="36"/>
      <c r="E40" s="49">
        <v>33282</v>
      </c>
      <c r="F40" s="49"/>
      <c r="G40" s="18"/>
      <c r="H40" s="18"/>
    </row>
    <row r="41" ht="11.25" customHeight="1"/>
  </sheetData>
  <sheetProtection/>
  <mergeCells count="36">
    <mergeCell ref="B32:J32"/>
    <mergeCell ref="B35:F35"/>
    <mergeCell ref="B40:D40"/>
    <mergeCell ref="E40:F40"/>
    <mergeCell ref="B37:D37"/>
    <mergeCell ref="E37:F37"/>
    <mergeCell ref="B38:D38"/>
    <mergeCell ref="E38:F38"/>
    <mergeCell ref="B39:D39"/>
    <mergeCell ref="E39:F39"/>
    <mergeCell ref="B36:D36"/>
    <mergeCell ref="E36:F36"/>
    <mergeCell ref="E22:F22"/>
    <mergeCell ref="J22:K22"/>
    <mergeCell ref="B26:J26"/>
    <mergeCell ref="B27:J27"/>
    <mergeCell ref="B28:J28"/>
    <mergeCell ref="B29:J29"/>
    <mergeCell ref="B30:J30"/>
    <mergeCell ref="B31:J31"/>
    <mergeCell ref="G15:J16"/>
    <mergeCell ref="K15:K16"/>
    <mergeCell ref="E19:F19"/>
    <mergeCell ref="J19:K19"/>
    <mergeCell ref="E20:F20"/>
    <mergeCell ref="J20:K20"/>
    <mergeCell ref="B2:K2"/>
    <mergeCell ref="B3:K3"/>
    <mergeCell ref="E21:F21"/>
    <mergeCell ref="J21:K21"/>
    <mergeCell ref="B4:K4"/>
    <mergeCell ref="B6:E6"/>
    <mergeCell ref="B7:E7"/>
    <mergeCell ref="B8:E8"/>
    <mergeCell ref="B15:C16"/>
    <mergeCell ref="D15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9"/>
  <sheetViews>
    <sheetView zoomScale="90" zoomScaleNormal="90" zoomScalePageLayoutView="0" workbookViewId="0" topLeftCell="A7">
      <selection activeCell="K37" sqref="K37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66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2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67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173649.72</v>
      </c>
      <c r="D20" s="8"/>
      <c r="E20" s="40">
        <v>173649.72</v>
      </c>
      <c r="F20" s="40"/>
      <c r="G20" s="7">
        <v>179065.83</v>
      </c>
      <c r="H20" s="7">
        <v>8953.29</v>
      </c>
      <c r="I20" s="8"/>
      <c r="J20" s="41">
        <f>H20+K33+E36+E37+E38+E39</f>
        <v>167525.15</v>
      </c>
      <c r="K20" s="42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173649.72</v>
      </c>
      <c r="D22" s="12"/>
      <c r="E22" s="46">
        <v>173649.72</v>
      </c>
      <c r="F22" s="46"/>
      <c r="G22" s="11">
        <v>179065.83</v>
      </c>
      <c r="H22" s="11">
        <v>8953.29</v>
      </c>
      <c r="I22" s="12"/>
      <c r="J22" s="47">
        <f>J20</f>
        <v>167525.15</v>
      </c>
      <c r="K22" s="48"/>
    </row>
    <row r="23" spans="6:7" ht="11.25">
      <c r="F23" s="14" t="s">
        <v>31</v>
      </c>
      <c r="G23" s="15">
        <v>-5416.11</v>
      </c>
    </row>
    <row r="24" spans="6:7" ht="11.25">
      <c r="F24" s="14" t="s">
        <v>32</v>
      </c>
      <c r="G24" s="15">
        <v>85723.25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34</v>
      </c>
      <c r="C27" s="36"/>
      <c r="D27" s="36"/>
      <c r="E27" s="36"/>
      <c r="F27" s="36"/>
      <c r="G27" s="36"/>
      <c r="H27" s="36"/>
      <c r="I27" s="36"/>
      <c r="J27" s="36"/>
      <c r="K27" s="16">
        <v>34352.01</v>
      </c>
    </row>
    <row r="28" spans="2:11" ht="11.25">
      <c r="B28" s="36" t="s">
        <v>57</v>
      </c>
      <c r="C28" s="36"/>
      <c r="D28" s="36"/>
      <c r="E28" s="36"/>
      <c r="F28" s="36"/>
      <c r="G28" s="36"/>
      <c r="H28" s="36"/>
      <c r="I28" s="36"/>
      <c r="J28" s="36"/>
      <c r="K28" s="31">
        <v>341</v>
      </c>
    </row>
    <row r="29" spans="2:11" ht="11.25">
      <c r="B29" s="36" t="s">
        <v>35</v>
      </c>
      <c r="C29" s="36"/>
      <c r="D29" s="36"/>
      <c r="E29" s="36"/>
      <c r="F29" s="36"/>
      <c r="G29" s="36"/>
      <c r="H29" s="36"/>
      <c r="I29" s="36"/>
      <c r="J29" s="36"/>
      <c r="K29" s="16">
        <v>46656.99</v>
      </c>
    </row>
    <row r="30" spans="2:11" ht="11.25">
      <c r="B30" s="36" t="s">
        <v>36</v>
      </c>
      <c r="C30" s="36"/>
      <c r="D30" s="36"/>
      <c r="E30" s="36"/>
      <c r="F30" s="36"/>
      <c r="G30" s="36"/>
      <c r="H30" s="36"/>
      <c r="I30" s="36"/>
      <c r="J30" s="36"/>
      <c r="K30" s="16">
        <v>13046.92</v>
      </c>
    </row>
    <row r="31" spans="2:11" ht="11.25">
      <c r="B31" s="36" t="s">
        <v>37</v>
      </c>
      <c r="C31" s="36"/>
      <c r="D31" s="36"/>
      <c r="E31" s="36"/>
      <c r="F31" s="36"/>
      <c r="G31" s="36"/>
      <c r="H31" s="36"/>
      <c r="I31" s="36"/>
      <c r="J31" s="36"/>
      <c r="K31" s="17">
        <v>3311.4</v>
      </c>
    </row>
    <row r="32" spans="10:11" ht="11.25">
      <c r="J32" s="14" t="s">
        <v>38</v>
      </c>
      <c r="K32" s="11">
        <f>K27+K28+K29+K30+K31</f>
        <v>97708.31999999999</v>
      </c>
    </row>
    <row r="33" spans="10:11" ht="11.25">
      <c r="J33" s="14" t="s">
        <v>39</v>
      </c>
      <c r="K33" s="11">
        <f>K32</f>
        <v>97708.31999999999</v>
      </c>
    </row>
    <row r="34" spans="2:6" ht="12.75">
      <c r="B34" s="50" t="s">
        <v>40</v>
      </c>
      <c r="C34" s="50"/>
      <c r="D34" s="50"/>
      <c r="E34" s="50"/>
      <c r="F34" s="50"/>
    </row>
    <row r="35" spans="2:10" ht="11.25">
      <c r="B35" s="37" t="s">
        <v>41</v>
      </c>
      <c r="C35" s="37"/>
      <c r="D35" s="37"/>
      <c r="E35" s="37" t="s">
        <v>33</v>
      </c>
      <c r="F35" s="37"/>
      <c r="G35" s="18"/>
      <c r="H35" s="18"/>
      <c r="I35" s="19"/>
      <c r="J35" s="19"/>
    </row>
    <row r="36" spans="2:11" ht="11.25">
      <c r="B36" s="51" t="s">
        <v>42</v>
      </c>
      <c r="C36" s="51"/>
      <c r="D36" s="51"/>
      <c r="E36" s="52">
        <v>25166.64</v>
      </c>
      <c r="F36" s="52"/>
      <c r="G36" s="18"/>
      <c r="H36" s="18"/>
      <c r="K36" t="s">
        <v>74</v>
      </c>
    </row>
    <row r="37" spans="2:11" ht="11.25">
      <c r="B37" s="51" t="s">
        <v>43</v>
      </c>
      <c r="C37" s="51"/>
      <c r="D37" s="51"/>
      <c r="E37" s="52">
        <v>1125.88</v>
      </c>
      <c r="F37" s="52"/>
      <c r="G37" s="18"/>
      <c r="H37" s="18"/>
      <c r="K37" s="65"/>
    </row>
    <row r="38" spans="2:8" ht="11.25">
      <c r="B38" s="51" t="s">
        <v>44</v>
      </c>
      <c r="C38" s="51"/>
      <c r="D38" s="51"/>
      <c r="E38" s="52">
        <v>1457.02</v>
      </c>
      <c r="F38" s="52"/>
      <c r="G38" s="18"/>
      <c r="H38" s="18"/>
    </row>
    <row r="39" spans="2:8" ht="11.25">
      <c r="B39" s="36" t="s">
        <v>46</v>
      </c>
      <c r="C39" s="36"/>
      <c r="D39" s="36"/>
      <c r="E39" s="49">
        <v>33114</v>
      </c>
      <c r="F39" s="49"/>
      <c r="G39" s="18"/>
      <c r="H39" s="18"/>
    </row>
    <row r="40" ht="11.25" customHeight="1"/>
  </sheetData>
  <sheetProtection/>
  <mergeCells count="35">
    <mergeCell ref="E36:F36"/>
    <mergeCell ref="B37:D37"/>
    <mergeCell ref="E37:F37"/>
    <mergeCell ref="B38:D38"/>
    <mergeCell ref="E38:F38"/>
    <mergeCell ref="B26:J26"/>
    <mergeCell ref="B27:J27"/>
    <mergeCell ref="B39:D39"/>
    <mergeCell ref="E39:F39"/>
    <mergeCell ref="B30:J30"/>
    <mergeCell ref="B31:J31"/>
    <mergeCell ref="B34:F34"/>
    <mergeCell ref="B35:D35"/>
    <mergeCell ref="E35:F35"/>
    <mergeCell ref="B36:D36"/>
    <mergeCell ref="B28:J28"/>
    <mergeCell ref="B29:J29"/>
    <mergeCell ref="E19:F19"/>
    <mergeCell ref="J19:K19"/>
    <mergeCell ref="E20:F20"/>
    <mergeCell ref="J20:K20"/>
    <mergeCell ref="E21:F21"/>
    <mergeCell ref="J21:K21"/>
    <mergeCell ref="E22:F22"/>
    <mergeCell ref="J22:K22"/>
    <mergeCell ref="B2:K2"/>
    <mergeCell ref="B3:K3"/>
    <mergeCell ref="B15:C16"/>
    <mergeCell ref="D15:E16"/>
    <mergeCell ref="G15:J16"/>
    <mergeCell ref="K15:K16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9"/>
  <sheetViews>
    <sheetView zoomScale="90" zoomScaleNormal="90" zoomScalePageLayoutView="0" workbookViewId="0" topLeftCell="A4">
      <selection activeCell="B2" sqref="B2:K39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64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2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65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277701.48</v>
      </c>
      <c r="D20" s="8"/>
      <c r="E20" s="40">
        <v>277701.48</v>
      </c>
      <c r="F20" s="40"/>
      <c r="G20" s="7">
        <v>239239.28</v>
      </c>
      <c r="H20" s="7">
        <v>11961.96</v>
      </c>
      <c r="I20" s="8"/>
      <c r="J20" s="41">
        <f>H20+K33+E36+E37+E38+E39</f>
        <v>213837.3</v>
      </c>
      <c r="K20" s="42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277701.48</v>
      </c>
      <c r="D22" s="12"/>
      <c r="E22" s="46">
        <v>277701.48</v>
      </c>
      <c r="F22" s="46"/>
      <c r="G22" s="11">
        <v>239239.28</v>
      </c>
      <c r="H22" s="11">
        <v>11961.96</v>
      </c>
      <c r="I22" s="12"/>
      <c r="J22" s="47">
        <f>J20</f>
        <v>213837.3</v>
      </c>
      <c r="K22" s="48"/>
    </row>
    <row r="23" spans="6:7" ht="11.25">
      <c r="F23" s="14" t="s">
        <v>31</v>
      </c>
      <c r="G23" s="30">
        <v>38462.2</v>
      </c>
    </row>
    <row r="24" spans="6:7" ht="11.25">
      <c r="F24" s="14" t="s">
        <v>32</v>
      </c>
      <c r="G24" s="15">
        <v>163528.07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34</v>
      </c>
      <c r="C27" s="36"/>
      <c r="D27" s="36"/>
      <c r="E27" s="36"/>
      <c r="F27" s="36"/>
      <c r="G27" s="36"/>
      <c r="H27" s="36"/>
      <c r="I27" s="36"/>
      <c r="J27" s="36"/>
      <c r="K27" s="16">
        <v>25334.03</v>
      </c>
    </row>
    <row r="28" spans="2:11" ht="11.25">
      <c r="B28" s="36" t="s">
        <v>57</v>
      </c>
      <c r="C28" s="36"/>
      <c r="D28" s="36"/>
      <c r="E28" s="36"/>
      <c r="F28" s="36"/>
      <c r="G28" s="36"/>
      <c r="H28" s="36"/>
      <c r="I28" s="36"/>
      <c r="J28" s="36"/>
      <c r="K28" s="20">
        <v>2422</v>
      </c>
    </row>
    <row r="29" spans="2:11" ht="11.25">
      <c r="B29" s="36" t="s">
        <v>35</v>
      </c>
      <c r="C29" s="36"/>
      <c r="D29" s="36"/>
      <c r="E29" s="36"/>
      <c r="F29" s="36"/>
      <c r="G29" s="36"/>
      <c r="H29" s="36"/>
      <c r="I29" s="36"/>
      <c r="J29" s="36"/>
      <c r="K29" s="16">
        <v>50625.93</v>
      </c>
    </row>
    <row r="30" spans="2:11" ht="11.25">
      <c r="B30" s="36" t="s">
        <v>36</v>
      </c>
      <c r="C30" s="36"/>
      <c r="D30" s="36"/>
      <c r="E30" s="36"/>
      <c r="F30" s="36"/>
      <c r="G30" s="36"/>
      <c r="H30" s="36"/>
      <c r="I30" s="36"/>
      <c r="J30" s="36"/>
      <c r="K30" s="16">
        <v>20864.66</v>
      </c>
    </row>
    <row r="31" spans="2:11" ht="11.25">
      <c r="B31" s="36" t="s">
        <v>37</v>
      </c>
      <c r="C31" s="36"/>
      <c r="D31" s="36"/>
      <c r="E31" s="36"/>
      <c r="F31" s="36"/>
      <c r="G31" s="36"/>
      <c r="H31" s="36"/>
      <c r="I31" s="36"/>
      <c r="J31" s="36"/>
      <c r="K31" s="17">
        <v>5295.6</v>
      </c>
    </row>
    <row r="32" spans="10:11" ht="11.25">
      <c r="J32" s="14" t="s">
        <v>38</v>
      </c>
      <c r="K32" s="11">
        <v>104542.22</v>
      </c>
    </row>
    <row r="33" spans="10:11" ht="11.25">
      <c r="J33" s="14" t="s">
        <v>39</v>
      </c>
      <c r="K33" s="11">
        <v>104542.22</v>
      </c>
    </row>
    <row r="34" spans="2:6" ht="12.75">
      <c r="B34" s="50" t="s">
        <v>40</v>
      </c>
      <c r="C34" s="50"/>
      <c r="D34" s="50"/>
      <c r="E34" s="50"/>
      <c r="F34" s="50"/>
    </row>
    <row r="35" spans="2:10" ht="11.25">
      <c r="B35" s="37" t="s">
        <v>41</v>
      </c>
      <c r="C35" s="37"/>
      <c r="D35" s="37"/>
      <c r="E35" s="37" t="s">
        <v>33</v>
      </c>
      <c r="F35" s="37"/>
      <c r="G35" s="18"/>
      <c r="H35" s="18"/>
      <c r="I35" s="19"/>
      <c r="J35" s="19"/>
    </row>
    <row r="36" spans="2:8" ht="11.25">
      <c r="B36" s="51" t="s">
        <v>42</v>
      </c>
      <c r="C36" s="51"/>
      <c r="D36" s="51"/>
      <c r="E36" s="52">
        <v>40246.56</v>
      </c>
      <c r="F36" s="52"/>
      <c r="G36" s="18"/>
      <c r="H36" s="18"/>
    </row>
    <row r="37" spans="2:8" ht="11.25">
      <c r="B37" s="51" t="s">
        <v>43</v>
      </c>
      <c r="C37" s="51"/>
      <c r="D37" s="51"/>
      <c r="E37" s="53">
        <v>1800.5</v>
      </c>
      <c r="F37" s="53"/>
      <c r="G37" s="18"/>
      <c r="H37" s="18"/>
    </row>
    <row r="38" spans="2:8" ht="11.25">
      <c r="B38" s="51" t="s">
        <v>44</v>
      </c>
      <c r="C38" s="51"/>
      <c r="D38" s="51"/>
      <c r="E38" s="52">
        <v>2330.06</v>
      </c>
      <c r="F38" s="52"/>
      <c r="G38" s="18"/>
      <c r="H38" s="18"/>
    </row>
    <row r="39" spans="2:8" ht="11.25">
      <c r="B39" s="36" t="s">
        <v>46</v>
      </c>
      <c r="C39" s="36"/>
      <c r="D39" s="36"/>
      <c r="E39" s="49">
        <v>52956</v>
      </c>
      <c r="F39" s="49"/>
      <c r="G39" s="18"/>
      <c r="H39" s="18"/>
    </row>
    <row r="40" ht="11.25" customHeight="1"/>
  </sheetData>
  <sheetProtection/>
  <mergeCells count="35">
    <mergeCell ref="E36:F36"/>
    <mergeCell ref="B37:D37"/>
    <mergeCell ref="E37:F37"/>
    <mergeCell ref="B38:D38"/>
    <mergeCell ref="E38:F38"/>
    <mergeCell ref="B26:J26"/>
    <mergeCell ref="B27:J27"/>
    <mergeCell ref="B39:D39"/>
    <mergeCell ref="E39:F39"/>
    <mergeCell ref="B30:J30"/>
    <mergeCell ref="B31:J31"/>
    <mergeCell ref="B34:F34"/>
    <mergeCell ref="B35:D35"/>
    <mergeCell ref="E35:F35"/>
    <mergeCell ref="B36:D36"/>
    <mergeCell ref="B28:J28"/>
    <mergeCell ref="B29:J29"/>
    <mergeCell ref="E19:F19"/>
    <mergeCell ref="J19:K19"/>
    <mergeCell ref="E20:F20"/>
    <mergeCell ref="J20:K20"/>
    <mergeCell ref="E21:F21"/>
    <mergeCell ref="J21:K21"/>
    <mergeCell ref="E22:F22"/>
    <mergeCell ref="J22:K22"/>
    <mergeCell ref="G15:J16"/>
    <mergeCell ref="K15:K16"/>
    <mergeCell ref="B2:K2"/>
    <mergeCell ref="B3:K3"/>
    <mergeCell ref="B4:K4"/>
    <mergeCell ref="B6:E6"/>
    <mergeCell ref="B7:E7"/>
    <mergeCell ref="B8:E8"/>
    <mergeCell ref="B15:C16"/>
    <mergeCell ref="D15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7"/>
  <sheetViews>
    <sheetView zoomScale="90" zoomScaleNormal="90" zoomScalePageLayoutView="0" workbookViewId="0" topLeftCell="A1">
      <selection activeCell="K35" sqref="K35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62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1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63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21166.92</v>
      </c>
      <c r="D20" s="8"/>
      <c r="E20" s="40">
        <v>21166.92</v>
      </c>
      <c r="F20" s="40"/>
      <c r="G20" s="7">
        <v>16199.67</v>
      </c>
      <c r="H20" s="25">
        <v>809.98</v>
      </c>
      <c r="I20" s="8"/>
      <c r="J20" s="41">
        <f>H20+K32+E35+E36+E37</f>
        <v>15535.36</v>
      </c>
      <c r="K20" s="42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21166.92</v>
      </c>
      <c r="D22" s="12"/>
      <c r="E22" s="46">
        <v>21166.92</v>
      </c>
      <c r="F22" s="46"/>
      <c r="G22" s="11">
        <v>16199.67</v>
      </c>
      <c r="H22" s="29">
        <v>809.98</v>
      </c>
      <c r="I22" s="12"/>
      <c r="J22" s="47">
        <f>J20</f>
        <v>15535.36</v>
      </c>
      <c r="K22" s="48"/>
    </row>
    <row r="23" spans="6:7" ht="11.25">
      <c r="F23" s="14" t="s">
        <v>31</v>
      </c>
      <c r="G23" s="15">
        <v>4967.25</v>
      </c>
    </row>
    <row r="24" spans="6:7" ht="11.25">
      <c r="F24" s="14" t="s">
        <v>32</v>
      </c>
      <c r="G24" s="15">
        <v>9008.38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34</v>
      </c>
      <c r="C27" s="36"/>
      <c r="D27" s="36"/>
      <c r="E27" s="36"/>
      <c r="F27" s="36"/>
      <c r="G27" s="36"/>
      <c r="H27" s="36"/>
      <c r="I27" s="36"/>
      <c r="J27" s="36"/>
      <c r="K27" s="16">
        <v>2872.34</v>
      </c>
    </row>
    <row r="28" spans="2:11" ht="11.25">
      <c r="B28" s="36" t="s">
        <v>35</v>
      </c>
      <c r="C28" s="36"/>
      <c r="D28" s="36"/>
      <c r="E28" s="36"/>
      <c r="F28" s="36"/>
      <c r="G28" s="36"/>
      <c r="H28" s="36"/>
      <c r="I28" s="36"/>
      <c r="J28" s="36"/>
      <c r="K28" s="17">
        <v>637.26</v>
      </c>
    </row>
    <row r="29" spans="2:11" ht="11.25">
      <c r="B29" s="36" t="s">
        <v>36</v>
      </c>
      <c r="C29" s="36"/>
      <c r="D29" s="36"/>
      <c r="E29" s="36"/>
      <c r="F29" s="36"/>
      <c r="G29" s="36"/>
      <c r="H29" s="36"/>
      <c r="I29" s="36"/>
      <c r="J29" s="36"/>
      <c r="K29" s="16">
        <v>1931.39</v>
      </c>
    </row>
    <row r="30" spans="2:11" ht="11.25">
      <c r="B30" s="36" t="s">
        <v>37</v>
      </c>
      <c r="C30" s="36"/>
      <c r="D30" s="36"/>
      <c r="E30" s="36"/>
      <c r="F30" s="36"/>
      <c r="G30" s="36"/>
      <c r="H30" s="36"/>
      <c r="I30" s="36"/>
      <c r="J30" s="36"/>
      <c r="K30" s="22">
        <v>490.2</v>
      </c>
    </row>
    <row r="31" spans="10:11" ht="11.25">
      <c r="J31" s="14" t="s">
        <v>38</v>
      </c>
      <c r="K31" s="11">
        <f>K27+K28+K29+K30</f>
        <v>5931.1900000000005</v>
      </c>
    </row>
    <row r="32" spans="10:11" ht="11.25">
      <c r="J32" s="14" t="s">
        <v>39</v>
      </c>
      <c r="K32" s="11">
        <f>K31</f>
        <v>5931.1900000000005</v>
      </c>
    </row>
    <row r="33" spans="2:6" ht="12.75">
      <c r="B33" s="50" t="s">
        <v>40</v>
      </c>
      <c r="C33" s="50"/>
      <c r="D33" s="50"/>
      <c r="E33" s="50"/>
      <c r="F33" s="50"/>
    </row>
    <row r="34" spans="2:10" ht="11.25">
      <c r="B34" s="37" t="s">
        <v>41</v>
      </c>
      <c r="C34" s="37"/>
      <c r="D34" s="37"/>
      <c r="E34" s="37" t="s">
        <v>33</v>
      </c>
      <c r="F34" s="37"/>
      <c r="G34" s="18"/>
      <c r="H34" s="18"/>
      <c r="I34" s="19"/>
      <c r="J34" s="19"/>
    </row>
    <row r="35" spans="2:11" ht="11.25">
      <c r="B35" s="51" t="s">
        <v>42</v>
      </c>
      <c r="C35" s="51"/>
      <c r="D35" s="51"/>
      <c r="E35" s="52">
        <v>3725.52</v>
      </c>
      <c r="F35" s="52"/>
      <c r="G35" s="18"/>
      <c r="H35" s="18"/>
      <c r="K35" s="65"/>
    </row>
    <row r="36" spans="2:8" ht="11.25">
      <c r="B36" s="51" t="s">
        <v>43</v>
      </c>
      <c r="C36" s="51"/>
      <c r="D36" s="51"/>
      <c r="E36" s="54">
        <v>166.67</v>
      </c>
      <c r="F36" s="54"/>
      <c r="G36" s="18"/>
      <c r="H36" s="18"/>
    </row>
    <row r="37" spans="2:8" ht="11.25">
      <c r="B37" s="36" t="s">
        <v>46</v>
      </c>
      <c r="C37" s="36"/>
      <c r="D37" s="36"/>
      <c r="E37" s="49">
        <v>4902</v>
      </c>
      <c r="F37" s="49"/>
      <c r="G37" s="18"/>
      <c r="H37" s="18"/>
    </row>
    <row r="38" ht="11.25" customHeight="1"/>
    <row r="39" ht="11.25" customHeight="1"/>
  </sheetData>
  <sheetProtection/>
  <mergeCells count="32">
    <mergeCell ref="B34:D34"/>
    <mergeCell ref="E34:F34"/>
    <mergeCell ref="B36:D36"/>
    <mergeCell ref="E36:F36"/>
    <mergeCell ref="B37:D37"/>
    <mergeCell ref="E37:F37"/>
    <mergeCell ref="B35:D35"/>
    <mergeCell ref="E35:F35"/>
    <mergeCell ref="E22:F22"/>
    <mergeCell ref="J22:K22"/>
    <mergeCell ref="B26:J26"/>
    <mergeCell ref="B27:J27"/>
    <mergeCell ref="B28:J28"/>
    <mergeCell ref="B29:J29"/>
    <mergeCell ref="B30:J30"/>
    <mergeCell ref="B33:F33"/>
    <mergeCell ref="G15:J16"/>
    <mergeCell ref="K15:K16"/>
    <mergeCell ref="E19:F19"/>
    <mergeCell ref="J19:K19"/>
    <mergeCell ref="E20:F20"/>
    <mergeCell ref="J20:K20"/>
    <mergeCell ref="B2:K2"/>
    <mergeCell ref="B3:K3"/>
    <mergeCell ref="E21:F21"/>
    <mergeCell ref="J21:K21"/>
    <mergeCell ref="B4:K4"/>
    <mergeCell ref="B6:E6"/>
    <mergeCell ref="B7:E7"/>
    <mergeCell ref="B8:E8"/>
    <mergeCell ref="B15:C16"/>
    <mergeCell ref="D15:E1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9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9"/>
  <sheetViews>
    <sheetView zoomScale="90" zoomScaleNormal="90" zoomScalePageLayoutView="0" workbookViewId="0" topLeftCell="A7">
      <selection activeCell="K35" sqref="K35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6" ht="11.25">
      <c r="B6" s="35" t="s">
        <v>60</v>
      </c>
      <c r="C6" s="35"/>
      <c r="D6" s="35"/>
      <c r="E6" s="35"/>
      <c r="F6" s="1" t="s">
        <v>4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2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ht="11.25">
      <c r="F9" s="1" t="s">
        <v>9</v>
      </c>
    </row>
    <row r="10" spans="6:8" ht="11.25">
      <c r="F10" s="1" t="s">
        <v>10</v>
      </c>
      <c r="H10" s="1" t="s">
        <v>61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8" ht="11.25">
      <c r="B18" s="3" t="s">
        <v>20</v>
      </c>
    </row>
    <row r="19" spans="2:11" ht="11.25">
      <c r="B19" s="4" t="s">
        <v>21</v>
      </c>
      <c r="C19" s="5" t="s">
        <v>22</v>
      </c>
      <c r="D19" s="5" t="s">
        <v>23</v>
      </c>
      <c r="E19" s="37" t="s">
        <v>24</v>
      </c>
      <c r="F19" s="37"/>
      <c r="G19" s="5" t="s">
        <v>25</v>
      </c>
      <c r="H19" s="5" t="s">
        <v>26</v>
      </c>
      <c r="I19" s="5" t="s">
        <v>27</v>
      </c>
      <c r="J19" s="38" t="s">
        <v>28</v>
      </c>
      <c r="K19" s="39"/>
    </row>
    <row r="20" spans="2:11" ht="11.25">
      <c r="B20" s="6" t="s">
        <v>29</v>
      </c>
      <c r="C20" s="7">
        <v>295392.24</v>
      </c>
      <c r="D20" s="8"/>
      <c r="E20" s="40">
        <v>295392.24</v>
      </c>
      <c r="F20" s="40"/>
      <c r="G20" s="7">
        <v>290287.49</v>
      </c>
      <c r="H20" s="7">
        <v>14514.37</v>
      </c>
      <c r="I20" s="8"/>
      <c r="J20" s="55">
        <f>H20+K33+E36+E37+E38+E39</f>
        <v>267314.11</v>
      </c>
      <c r="K20" s="56"/>
    </row>
    <row r="21" spans="2:11" ht="11.25">
      <c r="B21" s="6" t="s">
        <v>30</v>
      </c>
      <c r="C21" s="8"/>
      <c r="D21" s="8"/>
      <c r="E21" s="43"/>
      <c r="F21" s="43"/>
      <c r="G21" s="8"/>
      <c r="H21" s="8"/>
      <c r="I21" s="8"/>
      <c r="J21" s="44"/>
      <c r="K21" s="45"/>
    </row>
    <row r="22" spans="3:11" ht="11.25">
      <c r="C22" s="11">
        <v>295392.24</v>
      </c>
      <c r="D22" s="12"/>
      <c r="E22" s="46">
        <v>295392.24</v>
      </c>
      <c r="F22" s="46"/>
      <c r="G22" s="11">
        <v>290287.49</v>
      </c>
      <c r="H22" s="11">
        <v>14514.37</v>
      </c>
      <c r="I22" s="12"/>
      <c r="J22" s="57">
        <f>J20</f>
        <v>267314.11</v>
      </c>
      <c r="K22" s="58"/>
    </row>
    <row r="23" spans="6:7" ht="11.25">
      <c r="F23" s="14" t="s">
        <v>31</v>
      </c>
      <c r="G23" s="15">
        <v>5104.75</v>
      </c>
    </row>
    <row r="24" spans="6:7" ht="11.25">
      <c r="F24" s="14" t="s">
        <v>32</v>
      </c>
      <c r="G24" s="15">
        <v>200401.64</v>
      </c>
    </row>
    <row r="26" spans="2:11" ht="11.25">
      <c r="B26" s="37" t="s">
        <v>29</v>
      </c>
      <c r="C26" s="37"/>
      <c r="D26" s="37"/>
      <c r="E26" s="37"/>
      <c r="F26" s="37"/>
      <c r="G26" s="37"/>
      <c r="H26" s="37"/>
      <c r="I26" s="37"/>
      <c r="J26" s="37"/>
      <c r="K26" s="5" t="s">
        <v>33</v>
      </c>
    </row>
    <row r="27" spans="2:11" ht="11.25">
      <c r="B27" s="36" t="s">
        <v>34</v>
      </c>
      <c r="C27" s="36"/>
      <c r="D27" s="36"/>
      <c r="E27" s="36"/>
      <c r="F27" s="36"/>
      <c r="G27" s="36"/>
      <c r="H27" s="36"/>
      <c r="I27" s="36"/>
      <c r="J27" s="36"/>
      <c r="K27" s="16">
        <v>21005.51</v>
      </c>
    </row>
    <row r="28" spans="2:11" ht="11.25">
      <c r="B28" s="36" t="s">
        <v>57</v>
      </c>
      <c r="C28" s="36"/>
      <c r="D28" s="36"/>
      <c r="E28" s="36"/>
      <c r="F28" s="36"/>
      <c r="G28" s="36"/>
      <c r="H28" s="36"/>
      <c r="I28" s="36"/>
      <c r="J28" s="36"/>
      <c r="K28" s="20">
        <v>35185</v>
      </c>
    </row>
    <row r="29" spans="2:11" ht="11.25">
      <c r="B29" s="36" t="s">
        <v>35</v>
      </c>
      <c r="C29" s="36"/>
      <c r="D29" s="36"/>
      <c r="E29" s="36"/>
      <c r="F29" s="36"/>
      <c r="G29" s="36"/>
      <c r="H29" s="36"/>
      <c r="I29" s="36"/>
      <c r="J29" s="36"/>
      <c r="K29" s="16">
        <v>57164.97</v>
      </c>
    </row>
    <row r="30" spans="2:11" ht="11.25">
      <c r="B30" s="36" t="s">
        <v>36</v>
      </c>
      <c r="C30" s="36"/>
      <c r="D30" s="36"/>
      <c r="E30" s="36"/>
      <c r="F30" s="36"/>
      <c r="G30" s="36"/>
      <c r="H30" s="36"/>
      <c r="I30" s="36"/>
      <c r="J30" s="36"/>
      <c r="K30" s="16">
        <v>23559.62</v>
      </c>
    </row>
    <row r="31" spans="2:11" ht="11.25">
      <c r="B31" s="36" t="s">
        <v>37</v>
      </c>
      <c r="C31" s="36"/>
      <c r="D31" s="36"/>
      <c r="E31" s="36"/>
      <c r="F31" s="36"/>
      <c r="G31" s="36"/>
      <c r="H31" s="36"/>
      <c r="I31" s="36"/>
      <c r="J31" s="36"/>
      <c r="K31" s="17">
        <v>5979.6</v>
      </c>
    </row>
    <row r="32" spans="10:11" ht="11.25">
      <c r="J32" s="14" t="s">
        <v>38</v>
      </c>
      <c r="K32" s="26">
        <v>142894.7</v>
      </c>
    </row>
    <row r="33" spans="10:11" ht="11.25">
      <c r="J33" s="14" t="s">
        <v>39</v>
      </c>
      <c r="K33" s="26">
        <v>142894.7</v>
      </c>
    </row>
    <row r="34" spans="2:6" ht="12.75">
      <c r="B34" s="50" t="s">
        <v>40</v>
      </c>
      <c r="C34" s="50"/>
      <c r="D34" s="50"/>
      <c r="E34" s="50"/>
      <c r="F34" s="50"/>
    </row>
    <row r="35" spans="2:11" ht="11.25">
      <c r="B35" s="37" t="s">
        <v>41</v>
      </c>
      <c r="C35" s="37"/>
      <c r="D35" s="37"/>
      <c r="E35" s="37" t="s">
        <v>33</v>
      </c>
      <c r="F35" s="37"/>
      <c r="G35" s="18"/>
      <c r="H35" s="18"/>
      <c r="I35" s="19"/>
      <c r="J35" s="19"/>
      <c r="K35" s="65"/>
    </row>
    <row r="36" spans="2:8" ht="11.25">
      <c r="B36" s="51" t="s">
        <v>42</v>
      </c>
      <c r="C36" s="51"/>
      <c r="D36" s="51"/>
      <c r="E36" s="52">
        <v>45444.96</v>
      </c>
      <c r="F36" s="52"/>
      <c r="G36" s="18"/>
      <c r="H36" s="18"/>
    </row>
    <row r="37" spans="2:8" ht="11.25">
      <c r="B37" s="51" t="s">
        <v>43</v>
      </c>
      <c r="C37" s="51"/>
      <c r="D37" s="51"/>
      <c r="E37" s="52">
        <v>2033.06</v>
      </c>
      <c r="F37" s="52"/>
      <c r="G37" s="18"/>
      <c r="H37" s="18"/>
    </row>
    <row r="38" spans="2:8" ht="11.25">
      <c r="B38" s="51" t="s">
        <v>44</v>
      </c>
      <c r="C38" s="51"/>
      <c r="D38" s="51"/>
      <c r="E38" s="52">
        <v>2631.02</v>
      </c>
      <c r="F38" s="52"/>
      <c r="G38" s="18"/>
      <c r="H38" s="18"/>
    </row>
    <row r="39" spans="2:8" ht="11.25">
      <c r="B39" s="36" t="s">
        <v>46</v>
      </c>
      <c r="C39" s="36"/>
      <c r="D39" s="36"/>
      <c r="E39" s="49">
        <v>59796</v>
      </c>
      <c r="F39" s="49"/>
      <c r="G39" s="18"/>
      <c r="H39" s="18"/>
    </row>
    <row r="40" ht="11.25" customHeight="1"/>
  </sheetData>
  <sheetProtection/>
  <mergeCells count="35">
    <mergeCell ref="E36:F36"/>
    <mergeCell ref="B37:D37"/>
    <mergeCell ref="E37:F37"/>
    <mergeCell ref="B38:D38"/>
    <mergeCell ref="E38:F38"/>
    <mergeCell ref="B26:J26"/>
    <mergeCell ref="B27:J27"/>
    <mergeCell ref="B39:D39"/>
    <mergeCell ref="E39:F39"/>
    <mergeCell ref="B30:J30"/>
    <mergeCell ref="B31:J31"/>
    <mergeCell ref="B34:F34"/>
    <mergeCell ref="B35:D35"/>
    <mergeCell ref="E35:F35"/>
    <mergeCell ref="B36:D36"/>
    <mergeCell ref="B28:J28"/>
    <mergeCell ref="B29:J29"/>
    <mergeCell ref="E19:F19"/>
    <mergeCell ref="J19:K19"/>
    <mergeCell ref="E20:F20"/>
    <mergeCell ref="J20:K20"/>
    <mergeCell ref="E21:F21"/>
    <mergeCell ref="J21:K21"/>
    <mergeCell ref="E22:F22"/>
    <mergeCell ref="J22:K22"/>
    <mergeCell ref="B2:K2"/>
    <mergeCell ref="B3:K3"/>
    <mergeCell ref="B15:C16"/>
    <mergeCell ref="D15:E16"/>
    <mergeCell ref="G15:J16"/>
    <mergeCell ref="K15:K16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8"/>
  <sheetViews>
    <sheetView zoomScale="90" zoomScaleNormal="90" zoomScalePageLayoutView="0" workbookViewId="0" topLeftCell="A7">
      <selection activeCell="K35" sqref="K35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5" t="s">
        <v>58</v>
      </c>
      <c r="C6" s="35"/>
      <c r="D6" s="35"/>
      <c r="E6" s="35"/>
      <c r="F6" s="1" t="s">
        <v>4</v>
      </c>
      <c r="H6" s="1" t="s">
        <v>52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1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spans="6:8" ht="11.25">
      <c r="F9" s="1" t="s">
        <v>9</v>
      </c>
      <c r="H9" s="2">
        <v>4</v>
      </c>
    </row>
    <row r="10" spans="6:8" ht="11.25">
      <c r="F10" s="1" t="s">
        <v>10</v>
      </c>
      <c r="H10" s="1" t="s">
        <v>59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7" spans="2:11" ht="11.25" customHeight="1">
      <c r="B17" s="59" t="s">
        <v>54</v>
      </c>
      <c r="C17" s="59"/>
      <c r="D17" s="60" t="s">
        <v>55</v>
      </c>
      <c r="E17" s="60"/>
      <c r="G17" s="23"/>
      <c r="H17" s="61"/>
      <c r="I17" s="61"/>
      <c r="J17" s="24"/>
      <c r="K17" s="24"/>
    </row>
    <row r="19" ht="11.25">
      <c r="B19" s="3" t="s">
        <v>20</v>
      </c>
    </row>
    <row r="20" spans="2:11" ht="11.25">
      <c r="B20" s="4" t="s">
        <v>21</v>
      </c>
      <c r="C20" s="5" t="s">
        <v>22</v>
      </c>
      <c r="D20" s="5" t="s">
        <v>23</v>
      </c>
      <c r="E20" s="37" t="s">
        <v>24</v>
      </c>
      <c r="F20" s="37"/>
      <c r="G20" s="5" t="s">
        <v>25</v>
      </c>
      <c r="H20" s="5" t="s">
        <v>26</v>
      </c>
      <c r="I20" s="5" t="s">
        <v>27</v>
      </c>
      <c r="J20" s="38" t="s">
        <v>28</v>
      </c>
      <c r="K20" s="39"/>
    </row>
    <row r="21" spans="2:11" ht="11.25">
      <c r="B21" s="6" t="s">
        <v>29</v>
      </c>
      <c r="C21" s="10">
        <v>29224.2</v>
      </c>
      <c r="D21" s="8"/>
      <c r="E21" s="62">
        <v>29224.2</v>
      </c>
      <c r="F21" s="62"/>
      <c r="G21" s="7">
        <v>16790.06</v>
      </c>
      <c r="H21" s="27">
        <v>839.5</v>
      </c>
      <c r="I21" s="8"/>
      <c r="J21" s="41">
        <f>H21+K33+E36+E37+E38</f>
        <v>26042.800000000003</v>
      </c>
      <c r="K21" s="42"/>
    </row>
    <row r="22" spans="2:11" ht="11.25">
      <c r="B22" s="6" t="s">
        <v>30</v>
      </c>
      <c r="C22" s="8"/>
      <c r="D22" s="8"/>
      <c r="E22" s="43"/>
      <c r="F22" s="43"/>
      <c r="G22" s="8"/>
      <c r="H22" s="8"/>
      <c r="I22" s="8"/>
      <c r="J22" s="44"/>
      <c r="K22" s="45"/>
    </row>
    <row r="23" spans="3:11" ht="11.25">
      <c r="C23" s="26">
        <v>29224.2</v>
      </c>
      <c r="D23" s="12"/>
      <c r="E23" s="63">
        <v>29224.2</v>
      </c>
      <c r="F23" s="63"/>
      <c r="G23" s="11">
        <v>16790.06</v>
      </c>
      <c r="H23" s="28">
        <v>839.5</v>
      </c>
      <c r="I23" s="12"/>
      <c r="J23" s="47">
        <f>J21</f>
        <v>26042.800000000003</v>
      </c>
      <c r="K23" s="48"/>
    </row>
    <row r="24" spans="6:7" ht="11.25">
      <c r="F24" s="14" t="s">
        <v>31</v>
      </c>
      <c r="G24" s="15">
        <v>12434.14</v>
      </c>
    </row>
    <row r="25" spans="6:7" ht="11.25">
      <c r="F25" s="14" t="s">
        <v>32</v>
      </c>
      <c r="G25" s="15">
        <v>46184.52</v>
      </c>
    </row>
    <row r="27" spans="2:11" ht="11.25">
      <c r="B27" s="37" t="s">
        <v>29</v>
      </c>
      <c r="C27" s="37"/>
      <c r="D27" s="37"/>
      <c r="E27" s="37"/>
      <c r="F27" s="37"/>
      <c r="G27" s="37"/>
      <c r="H27" s="37"/>
      <c r="I27" s="37"/>
      <c r="J27" s="37"/>
      <c r="K27" s="5" t="s">
        <v>33</v>
      </c>
    </row>
    <row r="28" spans="2:11" ht="11.25">
      <c r="B28" s="36" t="s">
        <v>34</v>
      </c>
      <c r="C28" s="36"/>
      <c r="D28" s="36"/>
      <c r="E28" s="36"/>
      <c r="F28" s="36"/>
      <c r="G28" s="36"/>
      <c r="H28" s="36"/>
      <c r="I28" s="36"/>
      <c r="J28" s="36"/>
      <c r="K28" s="17">
        <v>3247.9</v>
      </c>
    </row>
    <row r="29" spans="2:11" ht="11.25">
      <c r="B29" s="36" t="s">
        <v>35</v>
      </c>
      <c r="C29" s="36"/>
      <c r="D29" s="36"/>
      <c r="E29" s="36"/>
      <c r="F29" s="36"/>
      <c r="G29" s="36"/>
      <c r="H29" s="36"/>
      <c r="I29" s="36"/>
      <c r="J29" s="36"/>
      <c r="K29" s="16">
        <v>6470.22</v>
      </c>
    </row>
    <row r="30" spans="2:11" ht="11.25">
      <c r="B30" s="36" t="s">
        <v>36</v>
      </c>
      <c r="C30" s="36"/>
      <c r="D30" s="36"/>
      <c r="E30" s="36"/>
      <c r="F30" s="36"/>
      <c r="G30" s="36"/>
      <c r="H30" s="36"/>
      <c r="I30" s="36"/>
      <c r="J30" s="36"/>
      <c r="K30" s="16">
        <v>2666.59</v>
      </c>
    </row>
    <row r="31" spans="2:11" ht="11.25">
      <c r="B31" s="36" t="s">
        <v>37</v>
      </c>
      <c r="C31" s="36"/>
      <c r="D31" s="36"/>
      <c r="E31" s="36"/>
      <c r="F31" s="36"/>
      <c r="G31" s="36"/>
      <c r="H31" s="36"/>
      <c r="I31" s="36"/>
      <c r="J31" s="36"/>
      <c r="K31" s="22">
        <v>676.8</v>
      </c>
    </row>
    <row r="32" spans="10:11" ht="11.25">
      <c r="J32" s="14" t="s">
        <v>38</v>
      </c>
      <c r="K32" s="11">
        <v>13061.51</v>
      </c>
    </row>
    <row r="33" spans="10:11" ht="11.25">
      <c r="J33" s="14" t="s">
        <v>39</v>
      </c>
      <c r="K33" s="11">
        <v>13061.51</v>
      </c>
    </row>
    <row r="34" spans="2:6" ht="12.75">
      <c r="B34" s="50" t="s">
        <v>40</v>
      </c>
      <c r="C34" s="50"/>
      <c r="D34" s="50"/>
      <c r="E34" s="50"/>
      <c r="F34" s="50"/>
    </row>
    <row r="35" spans="2:11" ht="11.25">
      <c r="B35" s="37" t="s">
        <v>41</v>
      </c>
      <c r="C35" s="37"/>
      <c r="D35" s="37"/>
      <c r="E35" s="37" t="s">
        <v>33</v>
      </c>
      <c r="F35" s="37"/>
      <c r="G35" s="18"/>
      <c r="H35" s="18"/>
      <c r="I35" s="19"/>
      <c r="J35" s="19"/>
      <c r="K35" s="65"/>
    </row>
    <row r="36" spans="2:8" ht="11.25">
      <c r="B36" s="51" t="s">
        <v>42</v>
      </c>
      <c r="C36" s="51"/>
      <c r="D36" s="51"/>
      <c r="E36" s="52">
        <v>5143.68</v>
      </c>
      <c r="F36" s="52"/>
      <c r="G36" s="18"/>
      <c r="H36" s="18"/>
    </row>
    <row r="37" spans="2:8" ht="11.25">
      <c r="B37" s="51" t="s">
        <v>43</v>
      </c>
      <c r="C37" s="51"/>
      <c r="D37" s="51"/>
      <c r="E37" s="54">
        <v>230.11</v>
      </c>
      <c r="F37" s="54"/>
      <c r="G37" s="18"/>
      <c r="H37" s="18"/>
    </row>
    <row r="38" spans="2:8" ht="11.25">
      <c r="B38" s="36" t="s">
        <v>46</v>
      </c>
      <c r="C38" s="36"/>
      <c r="D38" s="36"/>
      <c r="E38" s="49">
        <v>6768</v>
      </c>
      <c r="F38" s="49"/>
      <c r="G38" s="18"/>
      <c r="H38" s="18"/>
    </row>
    <row r="39" ht="11.25" customHeight="1"/>
  </sheetData>
  <sheetProtection/>
  <mergeCells count="35">
    <mergeCell ref="E35:F35"/>
    <mergeCell ref="B36:D36"/>
    <mergeCell ref="E36:F36"/>
    <mergeCell ref="B37:D37"/>
    <mergeCell ref="E37:F37"/>
    <mergeCell ref="J22:K22"/>
    <mergeCell ref="E23:F23"/>
    <mergeCell ref="J23:K23"/>
    <mergeCell ref="B38:D38"/>
    <mergeCell ref="E38:F38"/>
    <mergeCell ref="B29:J29"/>
    <mergeCell ref="B30:J30"/>
    <mergeCell ref="B31:J31"/>
    <mergeCell ref="B34:F34"/>
    <mergeCell ref="B35:D35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E22:F22"/>
    <mergeCell ref="G15:J16"/>
    <mergeCell ref="K15:K16"/>
    <mergeCell ref="B2:K2"/>
    <mergeCell ref="B3:K3"/>
    <mergeCell ref="B4:K4"/>
    <mergeCell ref="B6:E6"/>
    <mergeCell ref="B7:E7"/>
    <mergeCell ref="B8:E8"/>
    <mergeCell ref="B15:C16"/>
    <mergeCell ref="D15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5">
      <selection activeCell="K39" sqref="K39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8.83203125" style="0" customWidth="1"/>
    <col min="10" max="10" width="9.16015625" style="0" customWidth="1"/>
    <col min="11" max="11" width="16" style="0" customWidth="1"/>
  </cols>
  <sheetData>
    <row r="1" ht="5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5" t="s">
        <v>51</v>
      </c>
      <c r="C6" s="35"/>
      <c r="D6" s="35"/>
      <c r="E6" s="35"/>
      <c r="F6" s="1" t="s">
        <v>4</v>
      </c>
      <c r="H6" s="1" t="s">
        <v>52</v>
      </c>
    </row>
    <row r="7" spans="2:8" ht="11.25">
      <c r="B7" s="35" t="s">
        <v>5</v>
      </c>
      <c r="C7" s="35"/>
      <c r="D7" s="35"/>
      <c r="E7" s="35"/>
      <c r="F7" s="1" t="s">
        <v>6</v>
      </c>
      <c r="H7" s="2">
        <v>1</v>
      </c>
    </row>
    <row r="8" spans="2:6" ht="11.25">
      <c r="B8" s="35" t="s">
        <v>7</v>
      </c>
      <c r="C8" s="35"/>
      <c r="D8" s="35"/>
      <c r="E8" s="35"/>
      <c r="F8" s="1" t="s">
        <v>8</v>
      </c>
    </row>
    <row r="9" spans="6:8" ht="11.25">
      <c r="F9" s="1" t="s">
        <v>9</v>
      </c>
      <c r="H9" s="2">
        <v>6</v>
      </c>
    </row>
    <row r="10" spans="6:8" ht="11.25">
      <c r="F10" s="1" t="s">
        <v>10</v>
      </c>
      <c r="H10" s="1" t="s">
        <v>53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34" t="s">
        <v>17</v>
      </c>
      <c r="C15" s="34"/>
      <c r="D15" s="34" t="s">
        <v>18</v>
      </c>
      <c r="E15" s="34"/>
      <c r="G15" s="34" t="s">
        <v>19</v>
      </c>
      <c r="H15" s="34"/>
      <c r="I15" s="34"/>
      <c r="J15" s="34"/>
      <c r="K15" s="34" t="s">
        <v>18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7" spans="2:11" ht="11.25" customHeight="1">
      <c r="B17" s="59" t="s">
        <v>54</v>
      </c>
      <c r="C17" s="59"/>
      <c r="D17" s="60" t="s">
        <v>55</v>
      </c>
      <c r="E17" s="60"/>
      <c r="G17" s="23"/>
      <c r="H17" s="61"/>
      <c r="I17" s="61"/>
      <c r="J17" s="24"/>
      <c r="K17" s="24"/>
    </row>
    <row r="19" ht="11.25">
      <c r="B19" s="3" t="s">
        <v>20</v>
      </c>
    </row>
    <row r="20" spans="2:11" ht="11.25">
      <c r="B20" s="4" t="s">
        <v>21</v>
      </c>
      <c r="C20" s="5" t="s">
        <v>22</v>
      </c>
      <c r="D20" s="5" t="s">
        <v>23</v>
      </c>
      <c r="E20" s="37" t="s">
        <v>24</v>
      </c>
      <c r="F20" s="37"/>
      <c r="G20" s="5" t="s">
        <v>25</v>
      </c>
      <c r="H20" s="5" t="s">
        <v>26</v>
      </c>
      <c r="I20" s="5" t="s">
        <v>27</v>
      </c>
      <c r="J20" s="38" t="s">
        <v>28</v>
      </c>
      <c r="K20" s="39"/>
    </row>
    <row r="21" spans="2:11" ht="11.25">
      <c r="B21" s="6" t="s">
        <v>29</v>
      </c>
      <c r="C21" s="7">
        <v>59769.84</v>
      </c>
      <c r="D21" s="8"/>
      <c r="E21" s="40">
        <v>59769.84</v>
      </c>
      <c r="F21" s="40"/>
      <c r="G21" s="7">
        <v>59752.08</v>
      </c>
      <c r="H21" s="10">
        <v>2987.6</v>
      </c>
      <c r="I21" s="8"/>
      <c r="J21" s="41">
        <f>H21+K35+K39+E42+E43+E44</f>
        <v>123673.11000000002</v>
      </c>
      <c r="K21" s="42"/>
    </row>
    <row r="22" spans="2:11" ht="11.25">
      <c r="B22" s="6" t="s">
        <v>30</v>
      </c>
      <c r="C22" s="8"/>
      <c r="D22" s="8"/>
      <c r="E22" s="43"/>
      <c r="F22" s="43"/>
      <c r="G22" s="8"/>
      <c r="H22" s="8"/>
      <c r="I22" s="8"/>
      <c r="J22" s="44"/>
      <c r="K22" s="45"/>
    </row>
    <row r="23" spans="3:11" ht="11.25">
      <c r="C23" s="11">
        <v>59769.84</v>
      </c>
      <c r="D23" s="12"/>
      <c r="E23" s="46">
        <v>59769.84</v>
      </c>
      <c r="F23" s="46"/>
      <c r="G23" s="11">
        <v>59752.08</v>
      </c>
      <c r="H23" s="26">
        <v>2987.6</v>
      </c>
      <c r="I23" s="12"/>
      <c r="J23" s="47">
        <f>J21</f>
        <v>123673.11000000002</v>
      </c>
      <c r="K23" s="48"/>
    </row>
    <row r="24" spans="6:7" ht="11.25">
      <c r="F24" s="14" t="s">
        <v>31</v>
      </c>
      <c r="G24" s="21">
        <v>17.76</v>
      </c>
    </row>
    <row r="25" spans="6:7" ht="11.25">
      <c r="F25" s="14" t="s">
        <v>32</v>
      </c>
      <c r="G25" s="15">
        <v>7122.31</v>
      </c>
    </row>
    <row r="27" spans="2:11" ht="11.25">
      <c r="B27" s="37" t="s">
        <v>29</v>
      </c>
      <c r="C27" s="37"/>
      <c r="D27" s="37"/>
      <c r="E27" s="37"/>
      <c r="F27" s="37"/>
      <c r="G27" s="37"/>
      <c r="H27" s="37"/>
      <c r="I27" s="37"/>
      <c r="J27" s="37"/>
      <c r="K27" s="5" t="s">
        <v>33</v>
      </c>
    </row>
    <row r="28" spans="2:11" ht="11.25">
      <c r="B28" s="36" t="s">
        <v>56</v>
      </c>
      <c r="C28" s="36"/>
      <c r="D28" s="36"/>
      <c r="E28" s="36"/>
      <c r="F28" s="36"/>
      <c r="G28" s="36"/>
      <c r="H28" s="36"/>
      <c r="I28" s="36"/>
      <c r="J28" s="36"/>
      <c r="K28" s="20">
        <v>40217</v>
      </c>
    </row>
    <row r="29" spans="2:11" ht="11.25"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16">
        <v>10568.02</v>
      </c>
    </row>
    <row r="30" spans="2:11" ht="11.25">
      <c r="B30" s="36" t="s">
        <v>57</v>
      </c>
      <c r="C30" s="36"/>
      <c r="D30" s="36"/>
      <c r="E30" s="36"/>
      <c r="F30" s="36"/>
      <c r="G30" s="36"/>
      <c r="H30" s="36"/>
      <c r="I30" s="36"/>
      <c r="J30" s="36"/>
      <c r="K30" s="20">
        <v>2124</v>
      </c>
    </row>
    <row r="31" spans="2:11" ht="11.25">
      <c r="B31" s="36" t="s">
        <v>35</v>
      </c>
      <c r="C31" s="36"/>
      <c r="D31" s="36"/>
      <c r="E31" s="36"/>
      <c r="F31" s="36"/>
      <c r="G31" s="36"/>
      <c r="H31" s="36"/>
      <c r="I31" s="36"/>
      <c r="J31" s="36"/>
      <c r="K31" s="16">
        <v>9738.99</v>
      </c>
    </row>
    <row r="32" spans="2:11" ht="11.25">
      <c r="B32" s="36" t="s">
        <v>36</v>
      </c>
      <c r="C32" s="36"/>
      <c r="D32" s="36"/>
      <c r="E32" s="36"/>
      <c r="F32" s="36"/>
      <c r="G32" s="36"/>
      <c r="H32" s="36"/>
      <c r="I32" s="36"/>
      <c r="J32" s="36"/>
      <c r="K32" s="16">
        <v>5453.75</v>
      </c>
    </row>
    <row r="33" spans="2:11" ht="11.25">
      <c r="B33" s="36" t="s">
        <v>37</v>
      </c>
      <c r="C33" s="36"/>
      <c r="D33" s="36"/>
      <c r="E33" s="36"/>
      <c r="F33" s="36"/>
      <c r="G33" s="36"/>
      <c r="H33" s="36"/>
      <c r="I33" s="36"/>
      <c r="J33" s="36"/>
      <c r="K33" s="17">
        <v>1384.2</v>
      </c>
    </row>
    <row r="34" spans="10:11" ht="11.25">
      <c r="J34" s="14" t="s">
        <v>38</v>
      </c>
      <c r="K34" s="11">
        <f>K28+K29+K30+K31+K32+K33</f>
        <v>69485.96</v>
      </c>
    </row>
    <row r="35" spans="10:11" ht="11.25">
      <c r="J35" s="14" t="s">
        <v>39</v>
      </c>
      <c r="K35" s="11">
        <f>K34</f>
        <v>69485.96</v>
      </c>
    </row>
    <row r="37" spans="2:11" ht="11.25">
      <c r="B37" s="37" t="s">
        <v>45</v>
      </c>
      <c r="C37" s="37"/>
      <c r="D37" s="37"/>
      <c r="E37" s="37"/>
      <c r="F37" s="37"/>
      <c r="G37" s="37"/>
      <c r="H37" s="37"/>
      <c r="I37" s="37"/>
      <c r="J37" s="37"/>
      <c r="K37" s="5" t="s">
        <v>33</v>
      </c>
    </row>
    <row r="38" spans="2:11" ht="11.25">
      <c r="B38" s="36" t="s">
        <v>56</v>
      </c>
      <c r="C38" s="36"/>
      <c r="D38" s="36"/>
      <c r="E38" s="36"/>
      <c r="F38" s="36"/>
      <c r="G38" s="36"/>
      <c r="H38" s="36"/>
      <c r="I38" s="36"/>
      <c r="J38" s="36"/>
      <c r="K38" s="20">
        <v>26367</v>
      </c>
    </row>
    <row r="39" spans="10:11" ht="11.25">
      <c r="J39" s="14" t="s">
        <v>38</v>
      </c>
      <c r="K39" s="13">
        <v>26367</v>
      </c>
    </row>
    <row r="40" spans="2:6" ht="12.75">
      <c r="B40" s="50" t="s">
        <v>40</v>
      </c>
      <c r="C40" s="50"/>
      <c r="D40" s="50"/>
      <c r="E40" s="50"/>
      <c r="F40" s="50"/>
    </row>
    <row r="41" spans="2:11" ht="11.25">
      <c r="B41" s="37" t="s">
        <v>41</v>
      </c>
      <c r="C41" s="37"/>
      <c r="D41" s="37"/>
      <c r="E41" s="37" t="s">
        <v>33</v>
      </c>
      <c r="F41" s="37"/>
      <c r="G41" s="18"/>
      <c r="H41" s="18"/>
      <c r="I41" s="19"/>
      <c r="J41" s="19"/>
      <c r="K41" s="65"/>
    </row>
    <row r="42" spans="2:8" ht="11.25">
      <c r="B42" s="51" t="s">
        <v>42</v>
      </c>
      <c r="C42" s="51"/>
      <c r="D42" s="51"/>
      <c r="E42" s="52">
        <v>10519.92</v>
      </c>
      <c r="F42" s="52"/>
      <c r="G42" s="18"/>
      <c r="H42" s="18"/>
    </row>
    <row r="43" spans="2:8" ht="11.25">
      <c r="B43" s="51" t="s">
        <v>43</v>
      </c>
      <c r="C43" s="51"/>
      <c r="D43" s="51"/>
      <c r="E43" s="54">
        <v>470.63</v>
      </c>
      <c r="F43" s="54"/>
      <c r="G43" s="18"/>
      <c r="H43" s="18"/>
    </row>
    <row r="44" spans="2:8" ht="11.25">
      <c r="B44" s="36" t="s">
        <v>46</v>
      </c>
      <c r="C44" s="36"/>
      <c r="D44" s="36"/>
      <c r="E44" s="49">
        <v>13842</v>
      </c>
      <c r="F44" s="49"/>
      <c r="G44" s="18"/>
      <c r="H44" s="18"/>
    </row>
    <row r="45" ht="11.25" customHeight="1"/>
  </sheetData>
  <sheetProtection/>
  <mergeCells count="39">
    <mergeCell ref="B44:D44"/>
    <mergeCell ref="E44:F44"/>
    <mergeCell ref="B37:J37"/>
    <mergeCell ref="B38:J38"/>
    <mergeCell ref="B40:F40"/>
    <mergeCell ref="B41:D41"/>
    <mergeCell ref="E41:F41"/>
    <mergeCell ref="B43:D43"/>
    <mergeCell ref="E43:F43"/>
    <mergeCell ref="J22:K22"/>
    <mergeCell ref="E23:F23"/>
    <mergeCell ref="J23:K23"/>
    <mergeCell ref="B42:D42"/>
    <mergeCell ref="E42:F42"/>
    <mergeCell ref="B29:J29"/>
    <mergeCell ref="B30:J30"/>
    <mergeCell ref="B31:J31"/>
    <mergeCell ref="B32:J32"/>
    <mergeCell ref="B33:J33"/>
    <mergeCell ref="B27:J27"/>
    <mergeCell ref="B28:J28"/>
    <mergeCell ref="B17:C17"/>
    <mergeCell ref="D17:E17"/>
    <mergeCell ref="H17:I17"/>
    <mergeCell ref="E20:F20"/>
    <mergeCell ref="J20:K20"/>
    <mergeCell ref="E21:F21"/>
    <mergeCell ref="J21:K21"/>
    <mergeCell ref="E22:F22"/>
    <mergeCell ref="G15:J16"/>
    <mergeCell ref="K15:K16"/>
    <mergeCell ref="B2:K2"/>
    <mergeCell ref="B3:K3"/>
    <mergeCell ref="B4:K4"/>
    <mergeCell ref="B6:E6"/>
    <mergeCell ref="B7:E7"/>
    <mergeCell ref="B8:E8"/>
    <mergeCell ref="B15:C16"/>
    <mergeCell ref="D15:E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2017-03-14T05:54:10Z</cp:lastPrinted>
  <dcterms:created xsi:type="dcterms:W3CDTF">2017-02-20T23:32:04Z</dcterms:created>
  <dcterms:modified xsi:type="dcterms:W3CDTF">2017-03-20T02:56:17Z</dcterms:modified>
  <cp:category/>
  <cp:version/>
  <cp:contentType/>
  <cp:contentStatus/>
  <cp:revision>1</cp:revision>
</cp:coreProperties>
</file>