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37" firstSheet="8" activeTab="9"/>
  </bookViews>
  <sheets>
    <sheet name="Школьный пер., д. 3" sheetId="1" r:id="rId1"/>
    <sheet name="Школьный пер., д. 2" sheetId="2" r:id="rId2"/>
    <sheet name="Школьный пер., д. 1" sheetId="3" r:id="rId3"/>
    <sheet name="Школьная, д. 26" sheetId="4" r:id="rId4"/>
    <sheet name="Школьная, д. 24" sheetId="5" r:id="rId5"/>
    <sheet name="Школьная, д. 22" sheetId="6" r:id="rId6"/>
    <sheet name="Школьная, д. 20" sheetId="7" r:id="rId7"/>
    <sheet name="Центральная, д. 38" sheetId="8" r:id="rId8"/>
    <sheet name="Центральная, д. 37" sheetId="9" r:id="rId9"/>
    <sheet name="Центральная, д. 31" sheetId="10" r:id="rId10"/>
    <sheet name="Центральная, д. 29" sheetId="11" r:id="rId11"/>
    <sheet name="Центральная, д. 27" sheetId="12" r:id="rId12"/>
    <sheet name="Урожайный пер., д. 2" sheetId="13" r:id="rId13"/>
    <sheet name="Урожайный пер., д. 1" sheetId="14" r:id="rId14"/>
  </sheets>
  <definedNames/>
  <calcPr fullCalcOnLoad="1" refMode="R1C1"/>
</workbook>
</file>

<file path=xl/sharedStrings.xml><?xml version="1.0" encoding="utf-8"?>
<sst xmlns="http://schemas.openxmlformats.org/spreadsheetml/2006/main" count="843" uniqueCount="85">
  <si>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</si>
  <si>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</si>
  <si>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</si>
  <si>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</si>
  <si>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</si>
  <si>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Дата составления отчета: 4 марта 2017 г.</t>
  </si>
  <si>
    <t>Этажность:</t>
  </si>
  <si>
    <t>Период отчета с 1 января 2016 г. по 31 декабря 2016 г.</t>
  </si>
  <si>
    <t>Количество подъездов:</t>
  </si>
  <si>
    <t>Количество квартир:</t>
  </si>
  <si>
    <t>Площадь дома (о/ж):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</si>
  <si>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</si>
  <si>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</si>
  <si>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</si>
  <si>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</si>
  <si>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</si>
  <si>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</si>
  <si>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</si>
  <si>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</si>
  <si>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</si>
  <si>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</si>
  <si>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</si>
  <si>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</si>
  <si>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</si>
  <si>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</si>
  <si>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</si>
  <si>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</si>
  <si>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</si>
  <si>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</si>
  <si>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</si>
  <si>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Капитальный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</si>
  <si>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</si>
  <si>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</si>
  <si>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</si>
  <si>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</si>
  <si>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</si>
  <si>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</si>
  <si>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</si>
  <si>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</si>
  <si>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</si>
  <si>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</si>
  <si>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</si>
  <si>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</si>
  <si>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</si>
  <si>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</si>
  <si>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</si>
  <si>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</si>
  <si>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</si>
  <si>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</si>
  <si>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Электромантажные работы</t>
  </si>
  <si>
    <t>Панельный</t>
  </si>
  <si>
    <t>да</t>
  </si>
  <si>
    <t>Да</t>
  </si>
  <si>
    <t>Адрес: РАКИТНОЕ, УРОЖАЙНЫЙ ПЕР., д. 1</t>
  </si>
  <si>
    <t>2 408,1 / 2 408,1 м. кв.</t>
  </si>
  <si>
    <t>1 200 м. кв.</t>
  </si>
  <si>
    <t>Адрес: РАКИТНОЕ, УРОЖАЙНЫЙ ПЕР., д. 2</t>
  </si>
  <si>
    <t>2 515,1 / 2 515,1 м. кв.</t>
  </si>
  <si>
    <t>Адрес: РАКИТНОЕ, ЦЕНТРАЛЬНАЯ, д. 27</t>
  </si>
  <si>
    <t>2 081,8 / 2 081,8 м. кв.</t>
  </si>
  <si>
    <t>900 м. кв.</t>
  </si>
  <si>
    <t>Адрес: РАКИТНОЕ, ЦЕНТРАЛЬНАЯ, д. 29</t>
  </si>
  <si>
    <t>2 045,9 / 2 045,9 м. кв.</t>
  </si>
  <si>
    <t>Адрес: РАКИТНОЕ, ЦЕНТРАЛЬНАЯ, д. 37</t>
  </si>
  <si>
    <t>3 235,7 / 3 235,7 м. кв.</t>
  </si>
  <si>
    <t>850 м. кв.</t>
  </si>
  <si>
    <t>Адрес: РАКИТНОЕ, ЦЕНТРАЛЬНАЯ, д. 38</t>
  </si>
  <si>
    <t>3 277,1 / 3 277,1 м. кв.</t>
  </si>
  <si>
    <t>Адрес: РАКИТНОЕ, ШКОЛЬНАЯ, д. 20</t>
  </si>
  <si>
    <t>4 036,8 / 4 036,8 м. кв.</t>
  </si>
  <si>
    <t>Адрес: РАКИТНОЕ, ШКОЛЬНАЯ, д. 22</t>
  </si>
  <si>
    <t>2 539,8 / 2 539,8 м. кв.</t>
  </si>
  <si>
    <t>Адрес: РАКИТНОЕ, ШКОЛЬНАЯ, д. 24</t>
  </si>
  <si>
    <t>1 388,7 / 1 388,7 м. кв.</t>
  </si>
  <si>
    <t>Адрес: РАКИТНОЕ, ШКОЛЬНАЯ, д. 26</t>
  </si>
  <si>
    <t>3 239,4 / 3 239,4 м. кв.</t>
  </si>
  <si>
    <t>Адрес: РАКИТНОЕ, ШКОЛЬНЫЙ ПЕР., д. 1</t>
  </si>
  <si>
    <t>624,7 / 624,7 м. кв.</t>
  </si>
  <si>
    <t>Адрес: РАКИТНОЕ, ШКОЛЬНЫЙ ПЕР., д. 2</t>
  </si>
  <si>
    <t>Дата составления отчета: 5 марта 2017 г.</t>
  </si>
  <si>
    <t>916,6 / 916,6 м. кв.</t>
  </si>
  <si>
    <t>Адрес: РАКИТНОЕ, ШКОЛЬНЫЙ ПЕР., д. 3</t>
  </si>
  <si>
    <t>931,1 / 931,1 м. кв.</t>
  </si>
  <si>
    <t>Адрес: РАКИТНОЕ, ЦЕНТРАЛЬНАЯ, д. 31</t>
  </si>
  <si>
    <t>2 100,1 / 2 100,1 м. кв.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</si>
</sst>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;[Red]\-#,##0.0"/>
    <numFmt numFmtId="167" formatCode="#,##0.0"/>
    <numFmt numFmtId="168" formatCode="0.0;[Red]\-0.0"/>
    <numFmt numFmtId="169" formatCode="#,##0;[Red]\-#,##0"/>
    <numFmt numFmtId="170" formatCode="#,##0.00_ ;[Red]\-#,##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7" fontId="2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0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67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6">
      <selection activeCell="K39" sqref="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81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79</v>
      </c>
      <c r="C7" s="29"/>
      <c r="D7" s="29"/>
      <c r="E7" s="29"/>
      <c r="F7" s="1" t="s">
        <v>6</v>
      </c>
      <c r="H7" s="2">
        <v>3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2</v>
      </c>
    </row>
    <row r="9" spans="6:8" ht="11.25">
      <c r="F9" s="1" t="s">
        <v>9</v>
      </c>
      <c r="H9" s="2">
        <v>24</v>
      </c>
    </row>
    <row r="10" spans="6:8" ht="11.25">
      <c r="F10" s="1" t="s">
        <v>10</v>
      </c>
      <c r="H10" s="1" t="s">
        <v>82</v>
      </c>
    </row>
    <row r="11" spans="6:8" ht="11.25">
      <c r="F11" s="1" t="s">
        <v>11</v>
      </c>
      <c r="H11" s="1" t="s">
        <v>12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51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357654.36</v>
      </c>
      <c r="D21" s="10"/>
      <c r="E21" s="37">
        <v>357654.36</v>
      </c>
      <c r="F21" s="37"/>
      <c r="G21" s="9">
        <v>352111.66</v>
      </c>
      <c r="H21" s="9">
        <v>17605.58</v>
      </c>
      <c r="I21" s="10"/>
      <c r="J21" s="38">
        <f>H21+K35+K39+E42+E43+E44+E45+E46</f>
        <v>423468.82000000007</v>
      </c>
      <c r="K21" s="39"/>
    </row>
    <row r="22" spans="2:11" ht="11.25">
      <c r="B22" s="8" t="s">
        <v>30</v>
      </c>
      <c r="C22" s="10"/>
      <c r="D22" s="10"/>
      <c r="E22" s="40"/>
      <c r="F22" s="40"/>
      <c r="G22" s="11">
        <v>688.39</v>
      </c>
      <c r="H22" s="11">
        <v>34.42</v>
      </c>
      <c r="I22" s="10"/>
      <c r="J22" s="41"/>
      <c r="K22" s="42"/>
    </row>
    <row r="23" spans="3:11" ht="11.25">
      <c r="C23" s="12">
        <v>357654.36</v>
      </c>
      <c r="D23" s="13"/>
      <c r="E23" s="43">
        <v>357654.36</v>
      </c>
      <c r="F23" s="43"/>
      <c r="G23" s="12">
        <v>352800.05</v>
      </c>
      <c r="H23" s="19">
        <v>17640</v>
      </c>
      <c r="I23" s="13"/>
      <c r="J23" s="44">
        <f>J21</f>
        <v>423468.82000000007</v>
      </c>
      <c r="K23" s="45"/>
    </row>
    <row r="24" spans="6:7" ht="11.25">
      <c r="F24" s="14" t="s">
        <v>31</v>
      </c>
      <c r="G24" s="15">
        <v>4854.31</v>
      </c>
    </row>
    <row r="25" spans="6:7" ht="11.25">
      <c r="F25" s="14" t="s">
        <v>32</v>
      </c>
      <c r="G25" s="15">
        <v>406058.73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6722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39829.28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6813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70279.43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32625.74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7821.24</v>
      </c>
    </row>
    <row r="34" spans="10:11" ht="11.25">
      <c r="J34" s="14" t="s">
        <v>39</v>
      </c>
      <c r="K34" s="12">
        <v>164090.69</v>
      </c>
    </row>
    <row r="35" spans="10:11" ht="11.25">
      <c r="J35" s="14" t="s">
        <v>40</v>
      </c>
      <c r="K35" s="12">
        <v>164090.69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131940</v>
      </c>
    </row>
    <row r="39" spans="10:11" ht="11.25">
      <c r="J39" s="14" t="s">
        <v>39</v>
      </c>
      <c r="K39" s="19">
        <v>131940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8" ht="11.25">
      <c r="B42" s="48" t="s">
        <v>44</v>
      </c>
      <c r="C42" s="48"/>
      <c r="D42" s="48"/>
      <c r="E42" s="49">
        <v>42458.16</v>
      </c>
      <c r="F42" s="49"/>
      <c r="G42" s="20"/>
      <c r="H42" s="20"/>
    </row>
    <row r="43" spans="2:11" ht="11.25">
      <c r="B43" s="48" t="s">
        <v>45</v>
      </c>
      <c r="C43" s="48"/>
      <c r="D43" s="48"/>
      <c r="E43" s="49">
        <v>18547.51</v>
      </c>
      <c r="F43" s="49"/>
      <c r="G43" s="20"/>
      <c r="H43" s="20"/>
      <c r="K43" s="27"/>
    </row>
    <row r="44" spans="2:8" ht="11.25">
      <c r="B44" s="48" t="s">
        <v>46</v>
      </c>
      <c r="C44" s="48"/>
      <c r="D44" s="48"/>
      <c r="E44" s="49">
        <v>1899.44</v>
      </c>
      <c r="F44" s="49"/>
      <c r="G44" s="20"/>
      <c r="H44" s="20"/>
    </row>
    <row r="45" spans="2:8" ht="11.25">
      <c r="B45" s="48" t="s">
        <v>47</v>
      </c>
      <c r="C45" s="48"/>
      <c r="D45" s="48"/>
      <c r="E45" s="50">
        <v>2458.1</v>
      </c>
      <c r="F45" s="50"/>
      <c r="G45" s="20"/>
      <c r="H45" s="20"/>
    </row>
    <row r="46" spans="2:8" ht="11.25">
      <c r="B46" s="46" t="s">
        <v>48</v>
      </c>
      <c r="C46" s="46"/>
      <c r="D46" s="46"/>
      <c r="E46" s="51">
        <v>44469.34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K47"/>
  <sheetViews>
    <sheetView tabSelected="1" zoomScale="90" zoomScaleNormal="90" zoomScalePageLayoutView="0" workbookViewId="0" topLeftCell="A13">
      <selection activeCell="K45" sqref="K4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9.16015625" style="0" customWidth="1"/>
    <col min="10" max="10" width="10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83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48</v>
      </c>
    </row>
    <row r="10" spans="6:8" ht="11.25">
      <c r="F10" s="1" t="s">
        <v>10</v>
      </c>
      <c r="H10" s="1" t="s">
        <v>84</v>
      </c>
    </row>
    <row r="11" spans="6:8" ht="11.25">
      <c r="F11" s="1" t="s">
        <v>11</v>
      </c>
      <c r="H11" s="1" t="s">
        <v>60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806690.64</v>
      </c>
      <c r="D21" s="10"/>
      <c r="E21" s="37">
        <v>806690.64</v>
      </c>
      <c r="F21" s="37"/>
      <c r="G21" s="9">
        <v>740275.03</v>
      </c>
      <c r="H21" s="9">
        <v>37013.75</v>
      </c>
      <c r="I21" s="10"/>
      <c r="J21" s="38">
        <f>K35+K40+E43+E44+E45+E46+E47</f>
        <v>860369.3200000001</v>
      </c>
      <c r="K21" s="39"/>
    </row>
    <row r="22" spans="2:11" ht="11.25">
      <c r="B22" s="8" t="s">
        <v>30</v>
      </c>
      <c r="C22" s="10"/>
      <c r="D22" s="10"/>
      <c r="E22" s="40"/>
      <c r="F22" s="40"/>
      <c r="G22" s="11">
        <v>140.57</v>
      </c>
      <c r="H22" s="11">
        <v>7.03</v>
      </c>
      <c r="I22" s="10"/>
      <c r="J22" s="41"/>
      <c r="K22" s="42"/>
    </row>
    <row r="23" spans="3:11" ht="11.25">
      <c r="C23" s="12">
        <v>806690.64</v>
      </c>
      <c r="D23" s="13"/>
      <c r="E23" s="43">
        <v>806690.64</v>
      </c>
      <c r="F23" s="43"/>
      <c r="G23" s="24">
        <v>740415.6</v>
      </c>
      <c r="H23" s="12">
        <v>37020.78</v>
      </c>
      <c r="I23" s="13"/>
      <c r="J23" s="44">
        <f>J21</f>
        <v>860369.3200000001</v>
      </c>
      <c r="K23" s="45"/>
    </row>
    <row r="24" spans="6:7" ht="11.25">
      <c r="F24" s="14" t="s">
        <v>31</v>
      </c>
      <c r="G24" s="15">
        <v>66275.04</v>
      </c>
    </row>
    <row r="25" spans="6:7" ht="11.25">
      <c r="F25" s="14" t="s">
        <v>32</v>
      </c>
      <c r="G25" s="15">
        <v>1081809.19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16015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174192.64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16771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158515.55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22">
        <v>73587.5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17640.84</v>
      </c>
    </row>
    <row r="34" spans="10:11" ht="11.25">
      <c r="J34" s="14" t="s">
        <v>39</v>
      </c>
      <c r="K34" s="12">
        <v>456722.53</v>
      </c>
    </row>
    <row r="35" spans="10:11" ht="11.25">
      <c r="J35" s="14" t="s">
        <v>40</v>
      </c>
      <c r="K35" s="12">
        <v>456722.53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16625</v>
      </c>
    </row>
    <row r="39" spans="2:11" ht="11.25">
      <c r="B39" s="46" t="s">
        <v>35</v>
      </c>
      <c r="C39" s="46"/>
      <c r="D39" s="46"/>
      <c r="E39" s="46"/>
      <c r="F39" s="46"/>
      <c r="G39" s="46"/>
      <c r="H39" s="46"/>
      <c r="I39" s="46"/>
      <c r="J39" s="46"/>
      <c r="K39" s="18">
        <v>139294</v>
      </c>
    </row>
    <row r="40" spans="10:11" ht="11.25">
      <c r="J40" s="14" t="s">
        <v>39</v>
      </c>
      <c r="K40" s="19">
        <v>155919</v>
      </c>
    </row>
    <row r="41" spans="2:6" ht="12.75">
      <c r="B41" s="47" t="s">
        <v>42</v>
      </c>
      <c r="C41" s="47"/>
      <c r="D41" s="47"/>
      <c r="E41" s="47"/>
      <c r="F41" s="47"/>
    </row>
    <row r="42" spans="2:10" ht="11.25">
      <c r="B42" s="34" t="s">
        <v>43</v>
      </c>
      <c r="C42" s="34"/>
      <c r="D42" s="34"/>
      <c r="E42" s="34" t="s">
        <v>33</v>
      </c>
      <c r="F42" s="34"/>
      <c r="G42" s="20"/>
      <c r="H42" s="20"/>
      <c r="I42" s="21"/>
      <c r="J42" s="21"/>
    </row>
    <row r="43" spans="2:11" ht="11.25">
      <c r="B43" s="48" t="s">
        <v>44</v>
      </c>
      <c r="C43" s="48"/>
      <c r="D43" s="48"/>
      <c r="E43" s="49">
        <v>95764.56</v>
      </c>
      <c r="F43" s="49"/>
      <c r="G43" s="20"/>
      <c r="H43" s="20"/>
      <c r="K43" s="27"/>
    </row>
    <row r="44" spans="2:8" ht="11.25">
      <c r="B44" s="48" t="s">
        <v>45</v>
      </c>
      <c r="C44" s="48"/>
      <c r="D44" s="48"/>
      <c r="E44" s="49">
        <v>41833.99</v>
      </c>
      <c r="F44" s="49"/>
      <c r="G44" s="20"/>
      <c r="H44" s="20"/>
    </row>
    <row r="45" spans="2:8" ht="11.25">
      <c r="B45" s="48" t="s">
        <v>46</v>
      </c>
      <c r="C45" s="48"/>
      <c r="D45" s="48"/>
      <c r="E45" s="50">
        <v>4284.2</v>
      </c>
      <c r="F45" s="50"/>
      <c r="G45" s="20"/>
      <c r="H45" s="20"/>
    </row>
    <row r="46" spans="2:8" ht="11.25">
      <c r="B46" s="48" t="s">
        <v>47</v>
      </c>
      <c r="C46" s="48"/>
      <c r="D46" s="48"/>
      <c r="E46" s="49">
        <v>5544.26</v>
      </c>
      <c r="F46" s="49"/>
      <c r="G46" s="20"/>
      <c r="H46" s="20"/>
    </row>
    <row r="47" spans="2:8" ht="11.25">
      <c r="B47" s="46" t="s">
        <v>48</v>
      </c>
      <c r="C47" s="46"/>
      <c r="D47" s="46"/>
      <c r="E47" s="51">
        <v>100300.78</v>
      </c>
      <c r="F47" s="51"/>
      <c r="G47" s="20"/>
      <c r="H47" s="20"/>
    </row>
    <row r="48" ht="11.25" customHeight="1"/>
  </sheetData>
  <sheetProtection/>
  <mergeCells count="44"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1:J31"/>
    <mergeCell ref="B32:J32"/>
    <mergeCell ref="B33:J33"/>
    <mergeCell ref="B37:J37"/>
    <mergeCell ref="B38:J38"/>
    <mergeCell ref="B39:J39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3">
      <selection activeCell="K39" sqref="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61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48</v>
      </c>
    </row>
    <row r="10" spans="6:8" ht="11.25">
      <c r="F10" s="1" t="s">
        <v>10</v>
      </c>
      <c r="H10" s="1" t="s">
        <v>62</v>
      </c>
    </row>
    <row r="11" spans="6:8" ht="11.25">
      <c r="F11" s="1" t="s">
        <v>11</v>
      </c>
      <c r="H11" s="1" t="s">
        <v>60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785871.24</v>
      </c>
      <c r="D21" s="10"/>
      <c r="E21" s="37">
        <v>785871.24</v>
      </c>
      <c r="F21" s="37"/>
      <c r="G21" s="9">
        <v>695755.71</v>
      </c>
      <c r="H21" s="9">
        <v>34787.79</v>
      </c>
      <c r="I21" s="10"/>
      <c r="J21" s="38">
        <f>H21+K35+K39+E42+E43+E44+E45+E46</f>
        <v>713542.19</v>
      </c>
      <c r="K21" s="39"/>
    </row>
    <row r="22" spans="2:11" ht="11.25">
      <c r="B22" s="8" t="s">
        <v>30</v>
      </c>
      <c r="C22" s="10"/>
      <c r="D22" s="10"/>
      <c r="E22" s="40"/>
      <c r="F22" s="40"/>
      <c r="G22" s="11">
        <v>334.73</v>
      </c>
      <c r="H22" s="11">
        <v>16.74</v>
      </c>
      <c r="I22" s="10"/>
      <c r="J22" s="41"/>
      <c r="K22" s="42"/>
    </row>
    <row r="23" spans="3:11" ht="11.25">
      <c r="C23" s="12">
        <v>785871.24</v>
      </c>
      <c r="D23" s="13"/>
      <c r="E23" s="43">
        <v>785871.24</v>
      </c>
      <c r="F23" s="43"/>
      <c r="G23" s="12">
        <v>696090.44</v>
      </c>
      <c r="H23" s="12">
        <v>34804.53</v>
      </c>
      <c r="I23" s="13"/>
      <c r="J23" s="44">
        <f>J21</f>
        <v>713542.19</v>
      </c>
      <c r="K23" s="45"/>
    </row>
    <row r="24" spans="6:7" ht="11.25">
      <c r="F24" s="14" t="s">
        <v>31</v>
      </c>
      <c r="G24" s="16">
        <v>89780.8</v>
      </c>
    </row>
    <row r="25" spans="6:7" ht="11.25">
      <c r="F25" s="14" t="s">
        <v>32</v>
      </c>
      <c r="G25" s="15">
        <v>797587.36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23694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22">
        <v>145410.6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8392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154424.53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71688.34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17185.56</v>
      </c>
    </row>
    <row r="34" spans="10:11" ht="11.25">
      <c r="J34" s="14" t="s">
        <v>39</v>
      </c>
      <c r="K34" s="12">
        <v>420795.03</v>
      </c>
    </row>
    <row r="35" spans="10:11" ht="11.25">
      <c r="J35" s="14" t="s">
        <v>40</v>
      </c>
      <c r="K35" s="12">
        <v>420795.03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16625</v>
      </c>
    </row>
    <row r="39" spans="10:11" ht="11.25">
      <c r="J39" s="14" t="s">
        <v>39</v>
      </c>
      <c r="K39" s="19">
        <v>16625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11" ht="11.25">
      <c r="B42" s="48" t="s">
        <v>44</v>
      </c>
      <c r="C42" s="48"/>
      <c r="D42" s="48"/>
      <c r="E42" s="49">
        <v>93293.04</v>
      </c>
      <c r="F42" s="49"/>
      <c r="G42" s="20"/>
      <c r="H42" s="20"/>
      <c r="K42" s="27"/>
    </row>
    <row r="43" spans="2:8" ht="11.25">
      <c r="B43" s="48" t="s">
        <v>45</v>
      </c>
      <c r="C43" s="48"/>
      <c r="D43" s="48"/>
      <c r="E43" s="49">
        <v>40754.33</v>
      </c>
      <c r="F43" s="49"/>
      <c r="G43" s="20"/>
      <c r="H43" s="20"/>
    </row>
    <row r="44" spans="2:8" ht="11.25">
      <c r="B44" s="48" t="s">
        <v>46</v>
      </c>
      <c r="C44" s="48"/>
      <c r="D44" s="48"/>
      <c r="E44" s="49">
        <v>4173.64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5401.18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97712.18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9">
      <selection activeCell="K42" sqref="K4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58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48</v>
      </c>
    </row>
    <row r="10" spans="6:8" ht="11.25">
      <c r="F10" s="1" t="s">
        <v>10</v>
      </c>
      <c r="H10" s="1" t="s">
        <v>59</v>
      </c>
    </row>
    <row r="11" spans="6:8" ht="11.25">
      <c r="F11" s="1" t="s">
        <v>11</v>
      </c>
      <c r="H11" s="1" t="s">
        <v>60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799661.16</v>
      </c>
      <c r="D21" s="10"/>
      <c r="E21" s="37">
        <v>799661.16</v>
      </c>
      <c r="F21" s="37"/>
      <c r="G21" s="23">
        <v>651848.1</v>
      </c>
      <c r="H21" s="9">
        <v>32592.41</v>
      </c>
      <c r="I21" s="10"/>
      <c r="J21" s="38">
        <f>H21+K35+K39+E42+E43+E44+E45+E46</f>
        <v>801765.9799999999</v>
      </c>
      <c r="K21" s="39"/>
    </row>
    <row r="22" spans="2:11" ht="11.25">
      <c r="B22" s="8" t="s">
        <v>30</v>
      </c>
      <c r="C22" s="10"/>
      <c r="D22" s="10"/>
      <c r="E22" s="40"/>
      <c r="F22" s="40"/>
      <c r="G22" s="9">
        <v>1427.54</v>
      </c>
      <c r="H22" s="11">
        <v>71.38</v>
      </c>
      <c r="I22" s="10"/>
      <c r="J22" s="41"/>
      <c r="K22" s="42"/>
    </row>
    <row r="23" spans="3:11" ht="11.25">
      <c r="C23" s="12">
        <v>799661.16</v>
      </c>
      <c r="D23" s="13"/>
      <c r="E23" s="43">
        <v>799661.16</v>
      </c>
      <c r="F23" s="43"/>
      <c r="G23" s="12">
        <v>653275.64</v>
      </c>
      <c r="H23" s="12">
        <v>32663.79</v>
      </c>
      <c r="I23" s="13"/>
      <c r="J23" s="44">
        <f>J21</f>
        <v>801765.9799999999</v>
      </c>
      <c r="K23" s="45"/>
    </row>
    <row r="24" spans="6:7" ht="11.25">
      <c r="F24" s="14" t="s">
        <v>31</v>
      </c>
      <c r="G24" s="15">
        <v>146385.52</v>
      </c>
    </row>
    <row r="25" spans="6:7" ht="11.25">
      <c r="F25" s="14" t="s">
        <v>32</v>
      </c>
      <c r="G25" s="15">
        <v>1091514.64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61764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125831.79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8370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157134.26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72946.27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17487.12</v>
      </c>
    </row>
    <row r="34" spans="10:11" ht="11.25">
      <c r="J34" s="14" t="s">
        <v>39</v>
      </c>
      <c r="K34" s="12">
        <v>443533.44</v>
      </c>
    </row>
    <row r="35" spans="10:11" ht="11.25">
      <c r="J35" s="14" t="s">
        <v>40</v>
      </c>
      <c r="K35" s="12">
        <v>443533.44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80071</v>
      </c>
    </row>
    <row r="39" spans="10:11" ht="11.25">
      <c r="J39" s="14" t="s">
        <v>39</v>
      </c>
      <c r="K39" s="19">
        <v>80071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11" ht="11.25">
      <c r="B42" s="48" t="s">
        <v>44</v>
      </c>
      <c r="C42" s="48"/>
      <c r="D42" s="48"/>
      <c r="E42" s="49">
        <v>94930.08</v>
      </c>
      <c r="F42" s="49"/>
      <c r="G42" s="20"/>
      <c r="H42" s="20"/>
      <c r="K42" s="27"/>
    </row>
    <row r="43" spans="2:8" ht="11.25">
      <c r="B43" s="48" t="s">
        <v>45</v>
      </c>
      <c r="C43" s="48"/>
      <c r="D43" s="48"/>
      <c r="E43" s="49">
        <v>41469.46</v>
      </c>
      <c r="F43" s="49"/>
      <c r="G43" s="20"/>
      <c r="H43" s="20"/>
    </row>
    <row r="44" spans="2:8" ht="11.25">
      <c r="B44" s="48" t="s">
        <v>46</v>
      </c>
      <c r="C44" s="48"/>
      <c r="D44" s="48"/>
      <c r="E44" s="49">
        <v>4246.87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5495.95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99426.77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3">
      <selection activeCell="K41" sqref="K41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56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4</v>
      </c>
    </row>
    <row r="9" spans="6:8" ht="11.25">
      <c r="F9" s="1" t="s">
        <v>9</v>
      </c>
      <c r="H9" s="2">
        <v>56</v>
      </c>
    </row>
    <row r="10" spans="6:8" ht="11.25">
      <c r="F10" s="1" t="s">
        <v>10</v>
      </c>
      <c r="H10" s="1" t="s">
        <v>57</v>
      </c>
    </row>
    <row r="11" spans="6:8" ht="11.25">
      <c r="F11" s="1" t="s">
        <v>11</v>
      </c>
      <c r="H11" s="1" t="s">
        <v>55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51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954692.16</v>
      </c>
      <c r="D21" s="10"/>
      <c r="E21" s="37">
        <v>954692.16</v>
      </c>
      <c r="F21" s="37"/>
      <c r="G21" s="23">
        <v>935566.7</v>
      </c>
      <c r="H21" s="9">
        <v>46778.34</v>
      </c>
      <c r="I21" s="10"/>
      <c r="J21" s="38">
        <f>H21+K35+K39+E42+E43+E44+E45+E46</f>
        <v>938663.59</v>
      </c>
      <c r="K21" s="39"/>
    </row>
    <row r="22" spans="2:11" ht="11.25">
      <c r="B22" s="8" t="s">
        <v>30</v>
      </c>
      <c r="C22" s="10"/>
      <c r="D22" s="10"/>
      <c r="E22" s="40"/>
      <c r="F22" s="40"/>
      <c r="G22" s="10"/>
      <c r="H22" s="10"/>
      <c r="I22" s="10"/>
      <c r="J22" s="41"/>
      <c r="K22" s="42"/>
    </row>
    <row r="23" spans="3:11" ht="11.25">
      <c r="C23" s="12">
        <v>954692.16</v>
      </c>
      <c r="D23" s="13"/>
      <c r="E23" s="43">
        <v>954692.16</v>
      </c>
      <c r="F23" s="43"/>
      <c r="G23" s="24">
        <v>935566.7</v>
      </c>
      <c r="H23" s="12">
        <v>46778.34</v>
      </c>
      <c r="I23" s="13"/>
      <c r="J23" s="44">
        <f>J21</f>
        <v>938663.59</v>
      </c>
      <c r="K23" s="45"/>
    </row>
    <row r="24" spans="6:7" ht="11.25">
      <c r="F24" s="14" t="s">
        <v>31</v>
      </c>
      <c r="G24" s="15">
        <v>19125.46</v>
      </c>
    </row>
    <row r="25" spans="6:7" ht="11.25">
      <c r="F25" s="14" t="s">
        <v>32</v>
      </c>
      <c r="G25" s="15">
        <v>406292.14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22886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126776.24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4976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189839.75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22">
        <v>88129.1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21126.84</v>
      </c>
    </row>
    <row r="34" spans="10:11" ht="11.25">
      <c r="J34" s="14" t="s">
        <v>39</v>
      </c>
      <c r="K34" s="12">
        <f>K28+K29+K30+K31+K32+K33</f>
        <v>453733.93</v>
      </c>
    </row>
    <row r="35" spans="10:11" ht="11.25">
      <c r="J35" s="14" t="s">
        <v>40</v>
      </c>
      <c r="K35" s="12">
        <f>K34</f>
        <v>453733.93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7">
        <v>141458.33</v>
      </c>
    </row>
    <row r="39" spans="10:11" ht="11.25">
      <c r="J39" s="14" t="s">
        <v>39</v>
      </c>
      <c r="K39" s="12">
        <v>141458.33</v>
      </c>
    </row>
    <row r="40" spans="2:6" ht="12.75">
      <c r="B40" s="47" t="s">
        <v>42</v>
      </c>
      <c r="C40" s="47"/>
      <c r="D40" s="47"/>
      <c r="E40" s="47"/>
      <c r="F40" s="47"/>
    </row>
    <row r="41" spans="2:11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  <c r="K41" s="27"/>
    </row>
    <row r="42" spans="2:8" ht="11.25">
      <c r="B42" s="48" t="s">
        <v>44</v>
      </c>
      <c r="C42" s="48"/>
      <c r="D42" s="48"/>
      <c r="E42" s="49">
        <v>114693.12</v>
      </c>
      <c r="F42" s="49"/>
      <c r="G42" s="20"/>
      <c r="H42" s="20"/>
    </row>
    <row r="43" spans="2:8" ht="11.25">
      <c r="B43" s="48" t="s">
        <v>45</v>
      </c>
      <c r="C43" s="48"/>
      <c r="D43" s="48"/>
      <c r="E43" s="49">
        <v>50102.78</v>
      </c>
      <c r="F43" s="49"/>
      <c r="G43" s="20"/>
      <c r="H43" s="20"/>
    </row>
    <row r="44" spans="2:8" ht="11.25">
      <c r="B44" s="48" t="s">
        <v>46</v>
      </c>
      <c r="C44" s="48"/>
      <c r="D44" s="48"/>
      <c r="E44" s="49">
        <v>5131.01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6640.13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120125.95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6">
      <selection activeCell="K42" sqref="K4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53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4</v>
      </c>
    </row>
    <row r="9" spans="6:8" ht="11.25">
      <c r="F9" s="1" t="s">
        <v>9</v>
      </c>
      <c r="H9" s="2">
        <v>54</v>
      </c>
    </row>
    <row r="10" spans="6:8" ht="11.25">
      <c r="F10" s="1" t="s">
        <v>10</v>
      </c>
      <c r="H10" s="1" t="s">
        <v>54</v>
      </c>
    </row>
    <row r="11" spans="6:8" ht="11.25">
      <c r="F11" s="1" t="s">
        <v>11</v>
      </c>
      <c r="H11" s="1" t="s">
        <v>55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51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872499.96</v>
      </c>
      <c r="D21" s="10"/>
      <c r="E21" s="37">
        <v>872499.96</v>
      </c>
      <c r="F21" s="37"/>
      <c r="G21" s="9">
        <v>934687.08</v>
      </c>
      <c r="H21" s="9">
        <v>46734.35</v>
      </c>
      <c r="I21" s="10"/>
      <c r="J21" s="38">
        <f>H21+K35+K39+E42+E43+E44+E45+E46</f>
        <v>993862.23</v>
      </c>
      <c r="K21" s="39"/>
    </row>
    <row r="22" spans="2:11" ht="11.25">
      <c r="B22" s="8" t="s">
        <v>30</v>
      </c>
      <c r="C22" s="10"/>
      <c r="D22" s="10"/>
      <c r="E22" s="40"/>
      <c r="F22" s="40"/>
      <c r="G22" s="9">
        <v>2830.18</v>
      </c>
      <c r="H22" s="11">
        <v>141.51</v>
      </c>
      <c r="I22" s="10"/>
      <c r="J22" s="41"/>
      <c r="K22" s="42"/>
    </row>
    <row r="23" spans="3:11" ht="11.25">
      <c r="C23" s="12">
        <v>872499.96</v>
      </c>
      <c r="D23" s="13"/>
      <c r="E23" s="43">
        <v>872499.96</v>
      </c>
      <c r="F23" s="43"/>
      <c r="G23" s="12">
        <v>937517.26</v>
      </c>
      <c r="H23" s="12">
        <v>46875.86</v>
      </c>
      <c r="I23" s="13"/>
      <c r="J23" s="44">
        <f>J21</f>
        <v>993862.23</v>
      </c>
      <c r="K23" s="45"/>
    </row>
    <row r="24" spans="6:7" ht="11.25">
      <c r="F24" s="14" t="s">
        <v>31</v>
      </c>
      <c r="G24" s="16">
        <v>-65017.3</v>
      </c>
    </row>
    <row r="25" spans="6:7" ht="11.25">
      <c r="F25" s="14" t="s">
        <v>32</v>
      </c>
      <c r="G25" s="15">
        <v>781715.65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10992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75832.16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7542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181763.39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84379.82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20228.04</v>
      </c>
    </row>
    <row r="34" spans="10:11" ht="11.25">
      <c r="J34" s="14" t="s">
        <v>39</v>
      </c>
      <c r="K34" s="12">
        <v>380737.41</v>
      </c>
    </row>
    <row r="35" spans="10:11" ht="11.25">
      <c r="J35" s="14" t="s">
        <v>40</v>
      </c>
      <c r="K35" s="12">
        <v>380737.41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282331</v>
      </c>
    </row>
    <row r="39" spans="10:11" ht="11.25">
      <c r="J39" s="14" t="s">
        <v>39</v>
      </c>
      <c r="K39" s="19">
        <v>282331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11" ht="11.25">
      <c r="B42" s="48" t="s">
        <v>44</v>
      </c>
      <c r="C42" s="48"/>
      <c r="D42" s="48"/>
      <c r="E42" s="49">
        <v>109809.36</v>
      </c>
      <c r="F42" s="49"/>
      <c r="G42" s="20"/>
      <c r="H42" s="20"/>
      <c r="K42" s="27"/>
    </row>
    <row r="43" spans="2:8" ht="11.25">
      <c r="B43" s="48" t="s">
        <v>45</v>
      </c>
      <c r="C43" s="48"/>
      <c r="D43" s="48"/>
      <c r="E43" s="49">
        <v>47969.35</v>
      </c>
      <c r="F43" s="49"/>
      <c r="G43" s="20"/>
      <c r="H43" s="20"/>
    </row>
    <row r="44" spans="2:8" ht="11.25">
      <c r="B44" s="48" t="s">
        <v>46</v>
      </c>
      <c r="C44" s="48"/>
      <c r="D44" s="48"/>
      <c r="E44" s="49">
        <v>4912.52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6357.38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115010.86</v>
      </c>
      <c r="F46" s="51"/>
      <c r="G46" s="20"/>
      <c r="H46" s="20"/>
    </row>
    <row r="47" ht="11.25" customHeight="1"/>
  </sheetData>
  <sheetProtection/>
  <mergeCells count="43">
    <mergeCell ref="J21:K21"/>
    <mergeCell ref="J22:K22"/>
    <mergeCell ref="J20:K20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B41:D41"/>
    <mergeCell ref="E41:F41"/>
    <mergeCell ref="E23:F23"/>
    <mergeCell ref="B27:J27"/>
    <mergeCell ref="B28:J28"/>
    <mergeCell ref="B29:J29"/>
    <mergeCell ref="B30:J30"/>
    <mergeCell ref="B31:J31"/>
    <mergeCell ref="J23:K23"/>
    <mergeCell ref="B42:D42"/>
    <mergeCell ref="E42:F42"/>
    <mergeCell ref="B32:J32"/>
    <mergeCell ref="B33:J33"/>
    <mergeCell ref="B37:J37"/>
    <mergeCell ref="B38:J38"/>
    <mergeCell ref="B40:F40"/>
    <mergeCell ref="B46:D46"/>
    <mergeCell ref="E46:F46"/>
    <mergeCell ref="B43:D43"/>
    <mergeCell ref="E43:F43"/>
    <mergeCell ref="B44:D44"/>
    <mergeCell ref="E44:F44"/>
    <mergeCell ref="B45:D45"/>
    <mergeCell ref="E45:F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6">
      <selection activeCell="K39" sqref="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78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79</v>
      </c>
      <c r="C7" s="29"/>
      <c r="D7" s="29"/>
      <c r="E7" s="29"/>
      <c r="F7" s="1" t="s">
        <v>6</v>
      </c>
      <c r="H7" s="2">
        <v>3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2</v>
      </c>
    </row>
    <row r="9" spans="6:8" ht="11.25">
      <c r="F9" s="1" t="s">
        <v>9</v>
      </c>
      <c r="H9" s="2">
        <v>24</v>
      </c>
    </row>
    <row r="10" spans="6:8" ht="11.25">
      <c r="F10" s="1" t="s">
        <v>10</v>
      </c>
      <c r="H10" s="1" t="s">
        <v>80</v>
      </c>
    </row>
    <row r="11" spans="6:8" ht="11.25">
      <c r="F11" s="1" t="s">
        <v>11</v>
      </c>
      <c r="H11" s="1" t="s">
        <v>12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352084.56</v>
      </c>
      <c r="D21" s="10"/>
      <c r="E21" s="37">
        <v>352084.56</v>
      </c>
      <c r="F21" s="37"/>
      <c r="G21" s="9">
        <v>372559.33</v>
      </c>
      <c r="H21" s="9">
        <v>18627.97</v>
      </c>
      <c r="I21" s="10"/>
      <c r="J21" s="38">
        <f>H21+K35+K39+E42+E43+E44+E45+E46</f>
        <v>370992.07</v>
      </c>
      <c r="K21" s="39"/>
    </row>
    <row r="22" spans="2:11" ht="11.25">
      <c r="B22" s="8" t="s">
        <v>30</v>
      </c>
      <c r="C22" s="10"/>
      <c r="D22" s="10"/>
      <c r="E22" s="40"/>
      <c r="F22" s="40"/>
      <c r="G22" s="10"/>
      <c r="H22" s="10"/>
      <c r="I22" s="10"/>
      <c r="J22" s="41"/>
      <c r="K22" s="42"/>
    </row>
    <row r="23" spans="3:11" ht="11.25">
      <c r="C23" s="12">
        <v>352084.56</v>
      </c>
      <c r="D23" s="13"/>
      <c r="E23" s="43">
        <v>352084.56</v>
      </c>
      <c r="F23" s="43"/>
      <c r="G23" s="12">
        <v>372559.33</v>
      </c>
      <c r="H23" s="12">
        <v>18627.97</v>
      </c>
      <c r="I23" s="13"/>
      <c r="J23" s="44">
        <f>J21</f>
        <v>370992.07</v>
      </c>
      <c r="K23" s="45"/>
    </row>
    <row r="24" spans="6:7" ht="11.25">
      <c r="F24" s="14" t="s">
        <v>31</v>
      </c>
      <c r="G24" s="15">
        <v>-20474.77</v>
      </c>
    </row>
    <row r="25" spans="6:7" ht="11.25">
      <c r="F25" s="14" t="s">
        <v>32</v>
      </c>
      <c r="G25" s="16">
        <v>270973.2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8465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22">
        <v>102303.9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4731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79184.97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32117.66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7699.44</v>
      </c>
    </row>
    <row r="34" spans="10:11" ht="11.25">
      <c r="J34" s="14" t="s">
        <v>39</v>
      </c>
      <c r="K34" s="12">
        <f>K28+K29+K30+K31+K32+K33</f>
        <v>234501.97</v>
      </c>
    </row>
    <row r="35" spans="10:11" ht="11.25">
      <c r="J35" s="14" t="s">
        <v>40</v>
      </c>
      <c r="K35" s="12">
        <f>K34</f>
        <v>234501.97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9740</v>
      </c>
    </row>
    <row r="39" spans="10:11" ht="11.25">
      <c r="J39" s="14" t="s">
        <v>39</v>
      </c>
      <c r="K39" s="19">
        <v>9740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8" ht="11.25">
      <c r="B42" s="48" t="s">
        <v>44</v>
      </c>
      <c r="C42" s="48"/>
      <c r="D42" s="48"/>
      <c r="E42" s="49">
        <v>41796.96</v>
      </c>
      <c r="F42" s="49"/>
      <c r="G42" s="20"/>
      <c r="H42" s="20"/>
    </row>
    <row r="43" spans="2:11" ht="11.25">
      <c r="B43" s="48" t="s">
        <v>45</v>
      </c>
      <c r="C43" s="48"/>
      <c r="D43" s="48"/>
      <c r="E43" s="49">
        <v>18258.67</v>
      </c>
      <c r="F43" s="49"/>
      <c r="G43" s="20"/>
      <c r="H43" s="20"/>
      <c r="K43" s="27"/>
    </row>
    <row r="44" spans="2:8" ht="11.25">
      <c r="B44" s="48" t="s">
        <v>46</v>
      </c>
      <c r="C44" s="48"/>
      <c r="D44" s="48"/>
      <c r="E44" s="49">
        <v>1869.86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2419.82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43776.82</v>
      </c>
      <c r="F46" s="51"/>
      <c r="G46" s="20"/>
      <c r="H46" s="20"/>
    </row>
    <row r="47" ht="11.25" customHeight="1"/>
  </sheetData>
  <sheetProtection/>
  <mergeCells count="43">
    <mergeCell ref="B45:D45"/>
    <mergeCell ref="E45:F45"/>
    <mergeCell ref="B41:D41"/>
    <mergeCell ref="E41:F41"/>
    <mergeCell ref="B42:D42"/>
    <mergeCell ref="E42:F42"/>
    <mergeCell ref="B46:D46"/>
    <mergeCell ref="E46:F46"/>
    <mergeCell ref="B43:D43"/>
    <mergeCell ref="E43:F43"/>
    <mergeCell ref="B44:D44"/>
    <mergeCell ref="E44:F44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3">
      <selection activeCell="K38" sqref="K38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76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2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2</v>
      </c>
    </row>
    <row r="9" spans="6:8" ht="11.25">
      <c r="F9" s="1" t="s">
        <v>9</v>
      </c>
      <c r="H9" s="2">
        <v>16</v>
      </c>
    </row>
    <row r="10" spans="6:8" ht="11.25">
      <c r="F10" s="1" t="s">
        <v>10</v>
      </c>
      <c r="H10" s="1" t="s">
        <v>77</v>
      </c>
    </row>
    <row r="11" spans="6:8" ht="11.25">
      <c r="F11" s="1" t="s">
        <v>11</v>
      </c>
      <c r="H11" s="1" t="s">
        <v>12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201953.04</v>
      </c>
      <c r="D21" s="10"/>
      <c r="E21" s="37">
        <v>201953.04</v>
      </c>
      <c r="F21" s="37"/>
      <c r="G21" s="9">
        <v>210829.72</v>
      </c>
      <c r="H21" s="9">
        <v>10541.49</v>
      </c>
      <c r="I21" s="10"/>
      <c r="J21" s="52">
        <f>H21+K34+K38+E41+E42+E43+E44+E45</f>
        <v>205144.5</v>
      </c>
      <c r="K21" s="53"/>
    </row>
    <row r="22" spans="2:11" ht="11.25">
      <c r="B22" s="8" t="s">
        <v>30</v>
      </c>
      <c r="C22" s="10"/>
      <c r="D22" s="10"/>
      <c r="E22" s="40"/>
      <c r="F22" s="40"/>
      <c r="G22" s="11">
        <v>771.19</v>
      </c>
      <c r="H22" s="11">
        <v>38.56</v>
      </c>
      <c r="I22" s="10"/>
      <c r="J22" s="41"/>
      <c r="K22" s="42"/>
    </row>
    <row r="23" spans="3:11" ht="11.25">
      <c r="C23" s="12">
        <v>201953.04</v>
      </c>
      <c r="D23" s="13"/>
      <c r="E23" s="43">
        <v>201953.04</v>
      </c>
      <c r="F23" s="43"/>
      <c r="G23" s="12">
        <v>211600.91</v>
      </c>
      <c r="H23" s="12">
        <v>10580.05</v>
      </c>
      <c r="I23" s="13"/>
      <c r="J23" s="54">
        <f>J21</f>
        <v>205144.5</v>
      </c>
      <c r="K23" s="55"/>
    </row>
    <row r="24" spans="6:7" ht="11.25">
      <c r="F24" s="14" t="s">
        <v>31</v>
      </c>
      <c r="G24" s="15">
        <v>-9647.87</v>
      </c>
    </row>
    <row r="25" spans="6:7" ht="11.25">
      <c r="F25" s="14" t="s">
        <v>32</v>
      </c>
      <c r="G25" s="15">
        <v>401782.52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9345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31730.07</v>
      </c>
    </row>
    <row r="30" spans="2:11" ht="11.25">
      <c r="B30" s="46" t="s">
        <v>36</v>
      </c>
      <c r="C30" s="46"/>
      <c r="D30" s="46"/>
      <c r="E30" s="46"/>
      <c r="F30" s="46"/>
      <c r="G30" s="46"/>
      <c r="H30" s="46"/>
      <c r="I30" s="46"/>
      <c r="J30" s="46"/>
      <c r="K30" s="17">
        <v>47152.36</v>
      </c>
    </row>
    <row r="31" spans="2:11" ht="11.25">
      <c r="B31" s="46" t="s">
        <v>37</v>
      </c>
      <c r="C31" s="46"/>
      <c r="D31" s="46"/>
      <c r="E31" s="46"/>
      <c r="F31" s="46"/>
      <c r="G31" s="46"/>
      <c r="H31" s="46"/>
      <c r="I31" s="46"/>
      <c r="J31" s="46"/>
      <c r="K31" s="17">
        <v>21889.49</v>
      </c>
    </row>
    <row r="32" spans="2:11" ht="11.25">
      <c r="B32" s="46" t="s">
        <v>38</v>
      </c>
      <c r="C32" s="46"/>
      <c r="D32" s="46"/>
      <c r="E32" s="46"/>
      <c r="F32" s="46"/>
      <c r="G32" s="46"/>
      <c r="H32" s="46"/>
      <c r="I32" s="46"/>
      <c r="J32" s="46"/>
      <c r="K32" s="17">
        <v>5247.48</v>
      </c>
    </row>
    <row r="33" spans="10:11" ht="11.25">
      <c r="J33" s="14" t="s">
        <v>39</v>
      </c>
      <c r="K33" s="24">
        <v>115364.4</v>
      </c>
    </row>
    <row r="34" spans="10:11" ht="11.25">
      <c r="J34" s="14" t="s">
        <v>40</v>
      </c>
      <c r="K34" s="24">
        <v>115364.4</v>
      </c>
    </row>
    <row r="36" spans="2:11" ht="11.25">
      <c r="B36" s="34" t="s">
        <v>41</v>
      </c>
      <c r="C36" s="34"/>
      <c r="D36" s="34"/>
      <c r="E36" s="34"/>
      <c r="F36" s="34"/>
      <c r="G36" s="34"/>
      <c r="H36" s="34"/>
      <c r="I36" s="34"/>
      <c r="J36" s="34"/>
      <c r="K36" s="7" t="s">
        <v>33</v>
      </c>
    </row>
    <row r="37" spans="2:11" ht="11.25">
      <c r="B37" s="46" t="s">
        <v>34</v>
      </c>
      <c r="C37" s="46"/>
      <c r="D37" s="46"/>
      <c r="E37" s="46"/>
      <c r="F37" s="46"/>
      <c r="G37" s="46"/>
      <c r="H37" s="46"/>
      <c r="I37" s="46"/>
      <c r="J37" s="46"/>
      <c r="K37" s="18">
        <v>5549</v>
      </c>
    </row>
    <row r="38" spans="10:11" ht="11.25">
      <c r="J38" s="14" t="s">
        <v>39</v>
      </c>
      <c r="K38" s="19">
        <v>5549</v>
      </c>
    </row>
    <row r="39" spans="2:6" ht="12.75">
      <c r="B39" s="47" t="s">
        <v>42</v>
      </c>
      <c r="C39" s="47"/>
      <c r="D39" s="47"/>
      <c r="E39" s="47"/>
      <c r="F39" s="47"/>
    </row>
    <row r="40" spans="2:10" ht="11.25">
      <c r="B40" s="34" t="s">
        <v>43</v>
      </c>
      <c r="C40" s="34"/>
      <c r="D40" s="34"/>
      <c r="E40" s="34" t="s">
        <v>33</v>
      </c>
      <c r="F40" s="34"/>
      <c r="G40" s="20"/>
      <c r="H40" s="20"/>
      <c r="I40" s="21"/>
      <c r="J40" s="21"/>
    </row>
    <row r="41" spans="2:8" ht="11.25">
      <c r="B41" s="48" t="s">
        <v>44</v>
      </c>
      <c r="C41" s="48"/>
      <c r="D41" s="48"/>
      <c r="E41" s="49">
        <v>28486.32</v>
      </c>
      <c r="F41" s="49"/>
      <c r="G41" s="20"/>
      <c r="H41" s="20"/>
    </row>
    <row r="42" spans="2:11" ht="11.25">
      <c r="B42" s="48" t="s">
        <v>45</v>
      </c>
      <c r="C42" s="48"/>
      <c r="D42" s="48"/>
      <c r="E42" s="49">
        <v>12444.02</v>
      </c>
      <c r="F42" s="49"/>
      <c r="G42" s="20"/>
      <c r="H42" s="20"/>
      <c r="K42" s="27"/>
    </row>
    <row r="43" spans="2:8" ht="11.25">
      <c r="B43" s="48" t="s">
        <v>46</v>
      </c>
      <c r="C43" s="48"/>
      <c r="D43" s="48"/>
      <c r="E43" s="49">
        <v>1274.39</v>
      </c>
      <c r="F43" s="49"/>
      <c r="G43" s="20"/>
      <c r="H43" s="20"/>
    </row>
    <row r="44" spans="2:8" ht="11.25">
      <c r="B44" s="48" t="s">
        <v>47</v>
      </c>
      <c r="C44" s="48"/>
      <c r="D44" s="48"/>
      <c r="E44" s="49">
        <v>1649.21</v>
      </c>
      <c r="F44" s="49"/>
      <c r="G44" s="20"/>
      <c r="H44" s="20"/>
    </row>
    <row r="45" spans="2:8" ht="11.25">
      <c r="B45" s="46" t="s">
        <v>48</v>
      </c>
      <c r="C45" s="46"/>
      <c r="D45" s="46"/>
      <c r="E45" s="51">
        <v>29835.67</v>
      </c>
      <c r="F45" s="51"/>
      <c r="G45" s="20"/>
      <c r="H45" s="20"/>
    </row>
    <row r="46" ht="11.25" customHeight="1"/>
    <row r="47" ht="11.25" customHeight="1"/>
  </sheetData>
  <sheetProtection/>
  <mergeCells count="42"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  <mergeCell ref="B31:J31"/>
    <mergeCell ref="B32:J32"/>
    <mergeCell ref="B36:J36"/>
    <mergeCell ref="B37:J37"/>
    <mergeCell ref="B39:F39"/>
    <mergeCell ref="B40:D40"/>
    <mergeCell ref="E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zoomScale="90" zoomScaleNormal="90" zoomScalePageLayoutView="0" workbookViewId="0" topLeftCell="A13">
      <selection activeCell="K40" sqref="K40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74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5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60</v>
      </c>
    </row>
    <row r="10" spans="6:8" ht="11.25">
      <c r="F10" s="1" t="s">
        <v>10</v>
      </c>
      <c r="H10" s="1" t="s">
        <v>75</v>
      </c>
    </row>
    <row r="11" spans="6:8" ht="11.25">
      <c r="F11" s="1" t="s">
        <v>11</v>
      </c>
      <c r="H11" s="1" t="s">
        <v>65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1244319.24</v>
      </c>
      <c r="D21" s="10"/>
      <c r="E21" s="37">
        <v>1244319.24</v>
      </c>
      <c r="F21" s="37"/>
      <c r="G21" s="9">
        <v>1088440.64</v>
      </c>
      <c r="H21" s="9">
        <v>54422.03</v>
      </c>
      <c r="I21" s="10"/>
      <c r="J21" s="38">
        <f>H21+K35+K40+E43+E44+E45+E46+E47</f>
        <v>1357014.25</v>
      </c>
      <c r="K21" s="39"/>
    </row>
    <row r="22" spans="2:11" ht="11.25">
      <c r="B22" s="8" t="s">
        <v>30</v>
      </c>
      <c r="C22" s="10"/>
      <c r="D22" s="10"/>
      <c r="E22" s="40"/>
      <c r="F22" s="40"/>
      <c r="G22" s="11">
        <v>906.61</v>
      </c>
      <c r="H22" s="11">
        <v>45.33</v>
      </c>
      <c r="I22" s="10"/>
      <c r="J22" s="41"/>
      <c r="K22" s="42"/>
    </row>
    <row r="23" spans="3:11" ht="11.25">
      <c r="C23" s="12">
        <v>1244319.24</v>
      </c>
      <c r="D23" s="13"/>
      <c r="E23" s="43">
        <v>1244319.24</v>
      </c>
      <c r="F23" s="43"/>
      <c r="G23" s="12">
        <v>1089347.25</v>
      </c>
      <c r="H23" s="12">
        <v>54467.36</v>
      </c>
      <c r="I23" s="13"/>
      <c r="J23" s="44">
        <f>J21</f>
        <v>1357014.25</v>
      </c>
      <c r="K23" s="45"/>
    </row>
    <row r="24" spans="6:7" ht="11.25">
      <c r="F24" s="14" t="s">
        <v>31</v>
      </c>
      <c r="G24" s="15">
        <v>154971.99</v>
      </c>
    </row>
    <row r="25" spans="6:7" ht="11.25">
      <c r="F25" s="14" t="s">
        <v>32</v>
      </c>
      <c r="G25" s="15">
        <v>1122219.68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21368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102481.74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8640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244509.91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113508.58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27210.96</v>
      </c>
    </row>
    <row r="34" spans="10:11" ht="11.25">
      <c r="J34" s="14" t="s">
        <v>39</v>
      </c>
      <c r="K34" s="12">
        <v>517719.19</v>
      </c>
    </row>
    <row r="35" spans="10:11" ht="11.25">
      <c r="J35" s="14" t="s">
        <v>40</v>
      </c>
      <c r="K35" s="12">
        <v>517719.19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22">
        <v>211272.4</v>
      </c>
    </row>
    <row r="39" spans="2:11" ht="11.25">
      <c r="B39" s="46" t="s">
        <v>35</v>
      </c>
      <c r="C39" s="46"/>
      <c r="D39" s="46"/>
      <c r="E39" s="46"/>
      <c r="F39" s="46"/>
      <c r="G39" s="46"/>
      <c r="H39" s="46"/>
      <c r="I39" s="46"/>
      <c r="J39" s="46"/>
      <c r="K39" s="18">
        <v>191481</v>
      </c>
    </row>
    <row r="40" spans="10:11" ht="11.25">
      <c r="J40" s="14" t="s">
        <v>39</v>
      </c>
      <c r="K40" s="24">
        <v>402753.4</v>
      </c>
    </row>
    <row r="41" spans="2:6" ht="12.75">
      <c r="B41" s="47" t="s">
        <v>42</v>
      </c>
      <c r="C41" s="47"/>
      <c r="D41" s="47"/>
      <c r="E41" s="47"/>
      <c r="F41" s="47"/>
    </row>
    <row r="42" spans="2:10" ht="11.25">
      <c r="B42" s="34" t="s">
        <v>43</v>
      </c>
      <c r="C42" s="34"/>
      <c r="D42" s="34"/>
      <c r="E42" s="34" t="s">
        <v>33</v>
      </c>
      <c r="F42" s="34"/>
      <c r="G42" s="20"/>
      <c r="H42" s="20"/>
      <c r="I42" s="21"/>
      <c r="J42" s="21"/>
    </row>
    <row r="43" spans="2:11" ht="11.25">
      <c r="B43" s="48" t="s">
        <v>44</v>
      </c>
      <c r="C43" s="48"/>
      <c r="D43" s="48"/>
      <c r="E43" s="49">
        <v>147716.64</v>
      </c>
      <c r="F43" s="49"/>
      <c r="G43" s="20"/>
      <c r="H43" s="20"/>
      <c r="K43" s="27"/>
    </row>
    <row r="44" spans="2:8" ht="11.25">
      <c r="B44" s="48" t="s">
        <v>45</v>
      </c>
      <c r="C44" s="48"/>
      <c r="D44" s="48"/>
      <c r="E44" s="49">
        <v>64528.85</v>
      </c>
      <c r="F44" s="49"/>
      <c r="G44" s="20"/>
      <c r="H44" s="20"/>
    </row>
    <row r="45" spans="2:8" ht="11.25">
      <c r="B45" s="48" t="s">
        <v>46</v>
      </c>
      <c r="C45" s="48"/>
      <c r="D45" s="48"/>
      <c r="E45" s="49">
        <v>6608.38</v>
      </c>
      <c r="F45" s="49"/>
      <c r="G45" s="20"/>
      <c r="H45" s="20"/>
    </row>
    <row r="46" spans="2:8" ht="11.25">
      <c r="B46" s="48" t="s">
        <v>47</v>
      </c>
      <c r="C46" s="48"/>
      <c r="D46" s="48"/>
      <c r="E46" s="49">
        <v>8552.02</v>
      </c>
      <c r="F46" s="49"/>
      <c r="G46" s="20"/>
      <c r="H46" s="20"/>
    </row>
    <row r="47" spans="2:8" ht="11.25">
      <c r="B47" s="46" t="s">
        <v>48</v>
      </c>
      <c r="C47" s="46"/>
      <c r="D47" s="46"/>
      <c r="E47" s="51">
        <v>154713.74</v>
      </c>
      <c r="F47" s="51"/>
      <c r="G47" s="20"/>
      <c r="H47" s="20"/>
    </row>
    <row r="48" ht="11.25" customHeight="1"/>
  </sheetData>
  <sheetProtection/>
  <mergeCells count="44"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1:J31"/>
    <mergeCell ref="B32:J32"/>
    <mergeCell ref="B33:J33"/>
    <mergeCell ref="B37:J37"/>
    <mergeCell ref="B38:J38"/>
    <mergeCell ref="B39:J39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3">
      <selection activeCell="K42" sqref="K4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72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5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2</v>
      </c>
    </row>
    <row r="9" spans="6:8" ht="11.25">
      <c r="F9" s="1" t="s">
        <v>9</v>
      </c>
      <c r="H9" s="2">
        <v>30</v>
      </c>
    </row>
    <row r="10" spans="6:8" ht="11.25">
      <c r="F10" s="1" t="s">
        <v>10</v>
      </c>
      <c r="H10" s="1" t="s">
        <v>73</v>
      </c>
    </row>
    <row r="11" spans="6:8" ht="11.25">
      <c r="F11" s="1" t="s">
        <v>11</v>
      </c>
      <c r="H11" s="1" t="s">
        <v>12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26">
        <v>580587</v>
      </c>
      <c r="D21" s="10"/>
      <c r="E21" s="56">
        <v>580587</v>
      </c>
      <c r="F21" s="56"/>
      <c r="G21" s="9">
        <v>544390.62</v>
      </c>
      <c r="H21" s="9">
        <v>27219.53</v>
      </c>
      <c r="I21" s="10"/>
      <c r="J21" s="38">
        <f>H21+K35+K39+E42+E43+E44+E45+E46</f>
        <v>517725.01999999996</v>
      </c>
      <c r="K21" s="39"/>
    </row>
    <row r="22" spans="2:11" ht="11.25">
      <c r="B22" s="8" t="s">
        <v>30</v>
      </c>
      <c r="C22" s="10"/>
      <c r="D22" s="10"/>
      <c r="E22" s="40"/>
      <c r="F22" s="40"/>
      <c r="G22" s="10"/>
      <c r="H22" s="10"/>
      <c r="I22" s="10"/>
      <c r="J22" s="41"/>
      <c r="K22" s="42"/>
    </row>
    <row r="23" spans="3:11" ht="11.25">
      <c r="C23" s="19">
        <v>580587</v>
      </c>
      <c r="D23" s="13"/>
      <c r="E23" s="57">
        <v>580587</v>
      </c>
      <c r="F23" s="57"/>
      <c r="G23" s="12">
        <v>544390.62</v>
      </c>
      <c r="H23" s="12">
        <v>27219.53</v>
      </c>
      <c r="I23" s="13"/>
      <c r="J23" s="44">
        <f>J21</f>
        <v>517725.01999999996</v>
      </c>
      <c r="K23" s="45"/>
    </row>
    <row r="24" spans="6:7" ht="11.25">
      <c r="F24" s="14" t="s">
        <v>31</v>
      </c>
      <c r="G24" s="15">
        <v>36196.38</v>
      </c>
    </row>
    <row r="25" spans="6:7" ht="11.25">
      <c r="F25" s="14" t="s">
        <v>32</v>
      </c>
      <c r="G25" s="15">
        <v>133828.05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18340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97833.23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23037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114819.08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48660.05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11665.08</v>
      </c>
    </row>
    <row r="34" spans="10:11" ht="11.25">
      <c r="J34" s="14" t="s">
        <v>39</v>
      </c>
      <c r="K34" s="12">
        <f>K28+K29+K30+K31+K32+K33</f>
        <v>314354.44</v>
      </c>
    </row>
    <row r="35" spans="10:11" ht="11.25">
      <c r="J35" s="14" t="s">
        <v>40</v>
      </c>
      <c r="K35" s="12">
        <f>K34</f>
        <v>314354.44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12340</v>
      </c>
    </row>
    <row r="39" spans="10:11" ht="11.25">
      <c r="J39" s="14" t="s">
        <v>39</v>
      </c>
      <c r="K39" s="19">
        <v>12340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11" ht="11.25">
      <c r="B42" s="48" t="s">
        <v>44</v>
      </c>
      <c r="C42" s="48"/>
      <c r="D42" s="48"/>
      <c r="E42" s="49">
        <v>63324.72</v>
      </c>
      <c r="F42" s="49"/>
      <c r="G42" s="20"/>
      <c r="H42" s="20"/>
      <c r="K42" s="27"/>
    </row>
    <row r="43" spans="2:8" ht="11.25">
      <c r="B43" s="48" t="s">
        <v>45</v>
      </c>
      <c r="C43" s="48"/>
      <c r="D43" s="48"/>
      <c r="E43" s="50">
        <v>27662.9</v>
      </c>
      <c r="F43" s="50"/>
      <c r="G43" s="20"/>
      <c r="H43" s="20"/>
    </row>
    <row r="44" spans="2:8" ht="11.25">
      <c r="B44" s="48" t="s">
        <v>46</v>
      </c>
      <c r="C44" s="48"/>
      <c r="D44" s="48"/>
      <c r="E44" s="49">
        <v>2832.95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3666.17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66324.31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zoomScale="90" zoomScaleNormal="90" zoomScalePageLayoutView="0" workbookViewId="0" topLeftCell="A16">
      <selection activeCell="K43" sqref="K43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70</v>
      </c>
      <c r="C6" s="29"/>
      <c r="D6" s="29"/>
      <c r="E6" s="29"/>
      <c r="F6" s="1" t="s">
        <v>3</v>
      </c>
      <c r="H6" s="1" t="s">
        <v>4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4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4</v>
      </c>
    </row>
    <row r="9" spans="6:8" ht="11.25">
      <c r="F9" s="1" t="s">
        <v>9</v>
      </c>
      <c r="H9" s="2">
        <v>56</v>
      </c>
    </row>
    <row r="10" spans="6:8" ht="11.25">
      <c r="F10" s="1" t="s">
        <v>10</v>
      </c>
      <c r="H10" s="1" t="s">
        <v>71</v>
      </c>
    </row>
    <row r="11" spans="6:8" ht="11.25">
      <c r="F11" s="1" t="s">
        <v>11</v>
      </c>
      <c r="H11" s="1" t="s">
        <v>55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974308.48</v>
      </c>
      <c r="D21" s="10"/>
      <c r="E21" s="37">
        <v>974308.48</v>
      </c>
      <c r="F21" s="37"/>
      <c r="G21" s="9">
        <v>897676.35</v>
      </c>
      <c r="H21" s="9">
        <v>44883.82</v>
      </c>
      <c r="I21" s="10"/>
      <c r="J21" s="38">
        <f>H21+K35+K40+E43+E44+E45+E46+E47</f>
        <v>1226910.9500000002</v>
      </c>
      <c r="K21" s="39"/>
    </row>
    <row r="22" spans="2:11" ht="11.25">
      <c r="B22" s="8" t="s">
        <v>30</v>
      </c>
      <c r="C22" s="10"/>
      <c r="D22" s="10"/>
      <c r="E22" s="40"/>
      <c r="F22" s="40"/>
      <c r="G22" s="11">
        <v>428.39</v>
      </c>
      <c r="H22" s="11">
        <v>21.42</v>
      </c>
      <c r="I22" s="10"/>
      <c r="J22" s="41"/>
      <c r="K22" s="42"/>
    </row>
    <row r="23" spans="3:11" ht="11.25">
      <c r="C23" s="12">
        <v>974308.48</v>
      </c>
      <c r="D23" s="13"/>
      <c r="E23" s="43">
        <v>974308.48</v>
      </c>
      <c r="F23" s="43"/>
      <c r="G23" s="12">
        <v>898104.74</v>
      </c>
      <c r="H23" s="12">
        <v>44905.24</v>
      </c>
      <c r="I23" s="13"/>
      <c r="J23" s="44">
        <f>J21</f>
        <v>1226910.9500000002</v>
      </c>
      <c r="K23" s="45"/>
    </row>
    <row r="24" spans="6:7" ht="11.25">
      <c r="F24" s="14" t="s">
        <v>31</v>
      </c>
      <c r="G24" s="15">
        <v>76203.74</v>
      </c>
    </row>
    <row r="25" spans="6:7" ht="11.25">
      <c r="F25" s="14" t="s">
        <v>32</v>
      </c>
      <c r="G25" s="15">
        <v>810974.04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25312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149919.31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8188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22">
        <v>191704.1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88994.59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21334.32</v>
      </c>
    </row>
    <row r="34" spans="10:11" ht="11.25">
      <c r="J34" s="14" t="s">
        <v>39</v>
      </c>
      <c r="K34" s="12">
        <v>485452.32</v>
      </c>
    </row>
    <row r="35" spans="10:11" ht="11.25">
      <c r="J35" s="14" t="s">
        <v>40</v>
      </c>
      <c r="K35" s="12">
        <v>485452.32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81289</v>
      </c>
    </row>
    <row r="39" spans="2:11" ht="11.25">
      <c r="B39" s="46" t="s">
        <v>35</v>
      </c>
      <c r="C39" s="46"/>
      <c r="D39" s="46"/>
      <c r="E39" s="46"/>
      <c r="F39" s="46"/>
      <c r="G39" s="46"/>
      <c r="H39" s="46"/>
      <c r="I39" s="46"/>
      <c r="J39" s="46"/>
      <c r="K39" s="18">
        <v>315691</v>
      </c>
    </row>
    <row r="40" spans="10:11" ht="11.25">
      <c r="J40" s="14" t="s">
        <v>39</v>
      </c>
      <c r="K40" s="19">
        <v>396980</v>
      </c>
    </row>
    <row r="41" spans="2:6" ht="12.75">
      <c r="B41" s="47" t="s">
        <v>42</v>
      </c>
      <c r="C41" s="47"/>
      <c r="D41" s="47"/>
      <c r="E41" s="47"/>
      <c r="F41" s="47"/>
    </row>
    <row r="42" spans="2:10" ht="11.25">
      <c r="B42" s="34" t="s">
        <v>43</v>
      </c>
      <c r="C42" s="34"/>
      <c r="D42" s="34"/>
      <c r="E42" s="34" t="s">
        <v>33</v>
      </c>
      <c r="F42" s="34"/>
      <c r="G42" s="20"/>
      <c r="H42" s="20"/>
      <c r="I42" s="21"/>
      <c r="J42" s="21"/>
    </row>
    <row r="43" spans="2:11" ht="11.25">
      <c r="B43" s="48" t="s">
        <v>44</v>
      </c>
      <c r="C43" s="48"/>
      <c r="D43" s="48"/>
      <c r="E43" s="49">
        <v>115814.88</v>
      </c>
      <c r="F43" s="49"/>
      <c r="G43" s="20"/>
      <c r="H43" s="20"/>
      <c r="K43" s="27"/>
    </row>
    <row r="44" spans="2:8" ht="11.25">
      <c r="B44" s="48" t="s">
        <v>45</v>
      </c>
      <c r="C44" s="48"/>
      <c r="D44" s="48"/>
      <c r="E44" s="49">
        <v>50592.82</v>
      </c>
      <c r="F44" s="49"/>
      <c r="G44" s="20"/>
      <c r="H44" s="20"/>
    </row>
    <row r="45" spans="2:8" ht="11.25">
      <c r="B45" s="48" t="s">
        <v>46</v>
      </c>
      <c r="C45" s="48"/>
      <c r="D45" s="48"/>
      <c r="E45" s="49">
        <v>5181.19</v>
      </c>
      <c r="F45" s="49"/>
      <c r="G45" s="20"/>
      <c r="H45" s="20"/>
    </row>
    <row r="46" spans="2:8" ht="11.25">
      <c r="B46" s="48" t="s">
        <v>47</v>
      </c>
      <c r="C46" s="48"/>
      <c r="D46" s="48"/>
      <c r="E46" s="49">
        <v>6705.07</v>
      </c>
      <c r="F46" s="49"/>
      <c r="G46" s="20"/>
      <c r="H46" s="20"/>
    </row>
    <row r="47" spans="2:8" ht="11.25">
      <c r="B47" s="46" t="s">
        <v>48</v>
      </c>
      <c r="C47" s="46"/>
      <c r="D47" s="46"/>
      <c r="E47" s="51">
        <v>121300.85</v>
      </c>
      <c r="F47" s="51"/>
      <c r="G47" s="20"/>
      <c r="H47" s="20"/>
    </row>
    <row r="48" ht="11.25" customHeight="1"/>
    <row r="49" ht="11.25" customHeight="1"/>
  </sheetData>
  <sheetProtection/>
  <mergeCells count="44"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1:J31"/>
    <mergeCell ref="B32:J32"/>
    <mergeCell ref="B33:J33"/>
    <mergeCell ref="B37:J37"/>
    <mergeCell ref="B38:J38"/>
    <mergeCell ref="B39:J39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zoomScale="90" zoomScaleNormal="90" zoomScalePageLayoutView="0" workbookViewId="0" topLeftCell="A16">
      <selection activeCell="K40" sqref="K40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68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6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72</v>
      </c>
    </row>
    <row r="10" spans="6:8" ht="11.25">
      <c r="F10" s="1" t="s">
        <v>10</v>
      </c>
      <c r="H10" s="1" t="s">
        <v>69</v>
      </c>
    </row>
    <row r="11" spans="6:8" ht="11.25">
      <c r="F11" s="1" t="s">
        <v>11</v>
      </c>
      <c r="H11" s="1" t="s">
        <v>65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1550615.88</v>
      </c>
      <c r="D21" s="10"/>
      <c r="E21" s="37">
        <v>1550615.88</v>
      </c>
      <c r="F21" s="37"/>
      <c r="G21" s="9">
        <v>1548950.92</v>
      </c>
      <c r="H21" s="9">
        <v>77447.55</v>
      </c>
      <c r="I21" s="10"/>
      <c r="J21" s="38">
        <f>H21+K35+K40+E43+E44+E45+E46+E47</f>
        <v>1523400.72</v>
      </c>
      <c r="K21" s="39"/>
    </row>
    <row r="22" spans="2:11" ht="11.25">
      <c r="B22" s="8" t="s">
        <v>30</v>
      </c>
      <c r="C22" s="10"/>
      <c r="D22" s="10"/>
      <c r="E22" s="40"/>
      <c r="F22" s="40"/>
      <c r="G22" s="9">
        <v>1205.35</v>
      </c>
      <c r="H22" s="11">
        <v>60.27</v>
      </c>
      <c r="I22" s="10"/>
      <c r="J22" s="41"/>
      <c r="K22" s="42"/>
    </row>
    <row r="23" spans="3:11" ht="11.25">
      <c r="C23" s="12">
        <v>1550615.88</v>
      </c>
      <c r="D23" s="13"/>
      <c r="E23" s="43">
        <v>1550615.88</v>
      </c>
      <c r="F23" s="43"/>
      <c r="G23" s="12">
        <v>1550156.27</v>
      </c>
      <c r="H23" s="12">
        <v>77507.82</v>
      </c>
      <c r="I23" s="13"/>
      <c r="J23" s="44">
        <f>J21</f>
        <v>1523400.72</v>
      </c>
      <c r="K23" s="45"/>
    </row>
    <row r="24" spans="6:7" ht="11.25">
      <c r="F24" s="14" t="s">
        <v>31</v>
      </c>
      <c r="G24" s="25">
        <v>459.61</v>
      </c>
    </row>
    <row r="25" spans="6:7" ht="11.25">
      <c r="F25" s="14" t="s">
        <v>32</v>
      </c>
      <c r="G25" s="15">
        <v>697647.42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25435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215738.99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60775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304697.66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141449.47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33909.12</v>
      </c>
    </row>
    <row r="34" spans="10:11" ht="11.25">
      <c r="J34" s="14" t="s">
        <v>39</v>
      </c>
      <c r="K34" s="12">
        <f>K28+K29+K30+K31+K32+K33</f>
        <v>782005.2399999999</v>
      </c>
    </row>
    <row r="35" spans="10:11" ht="11.25">
      <c r="J35" s="14" t="s">
        <v>40</v>
      </c>
      <c r="K35" s="12">
        <f>K34</f>
        <v>782005.2399999999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24960</v>
      </c>
    </row>
    <row r="39" spans="2:11" ht="11.25">
      <c r="B39" s="46" t="s">
        <v>35</v>
      </c>
      <c r="C39" s="46"/>
      <c r="D39" s="46"/>
      <c r="E39" s="46"/>
      <c r="F39" s="46"/>
      <c r="G39" s="46"/>
      <c r="H39" s="46"/>
      <c r="I39" s="46"/>
      <c r="J39" s="46"/>
      <c r="K39" s="18">
        <v>162807</v>
      </c>
    </row>
    <row r="40" spans="10:11" ht="11.25">
      <c r="J40" s="14" t="s">
        <v>39</v>
      </c>
      <c r="K40" s="19">
        <v>187767</v>
      </c>
    </row>
    <row r="41" spans="2:6" ht="12.75">
      <c r="B41" s="47" t="s">
        <v>42</v>
      </c>
      <c r="C41" s="47"/>
      <c r="D41" s="47"/>
      <c r="E41" s="47"/>
      <c r="F41" s="47"/>
    </row>
    <row r="42" spans="2:10" ht="11.25">
      <c r="B42" s="34" t="s">
        <v>43</v>
      </c>
      <c r="C42" s="34"/>
      <c r="D42" s="34"/>
      <c r="E42" s="34" t="s">
        <v>33</v>
      </c>
      <c r="F42" s="34"/>
      <c r="G42" s="20"/>
      <c r="H42" s="20"/>
      <c r="I42" s="21"/>
      <c r="J42" s="21"/>
    </row>
    <row r="43" spans="2:11" ht="11.25">
      <c r="B43" s="48" t="s">
        <v>44</v>
      </c>
      <c r="C43" s="48"/>
      <c r="D43" s="48"/>
      <c r="E43" s="49">
        <v>184078.08</v>
      </c>
      <c r="F43" s="49"/>
      <c r="G43" s="20"/>
      <c r="H43" s="20"/>
      <c r="K43" s="27"/>
    </row>
    <row r="44" spans="2:8" ht="11.25">
      <c r="B44" s="48" t="s">
        <v>45</v>
      </c>
      <c r="C44" s="48"/>
      <c r="D44" s="48"/>
      <c r="E44" s="49">
        <v>80413.06</v>
      </c>
      <c r="F44" s="49"/>
      <c r="G44" s="20"/>
      <c r="H44" s="20"/>
    </row>
    <row r="45" spans="2:8" ht="11.25">
      <c r="B45" s="48" t="s">
        <v>46</v>
      </c>
      <c r="C45" s="48"/>
      <c r="D45" s="48"/>
      <c r="E45" s="49">
        <v>8235.07</v>
      </c>
      <c r="F45" s="49"/>
      <c r="G45" s="20"/>
      <c r="H45" s="20"/>
    </row>
    <row r="46" spans="2:8" ht="11.25">
      <c r="B46" s="48" t="s">
        <v>47</v>
      </c>
      <c r="C46" s="48"/>
      <c r="D46" s="48"/>
      <c r="E46" s="49">
        <v>10657.15</v>
      </c>
      <c r="F46" s="49"/>
      <c r="G46" s="20"/>
      <c r="H46" s="20"/>
    </row>
    <row r="47" spans="2:8" ht="11.25">
      <c r="B47" s="46" t="s">
        <v>48</v>
      </c>
      <c r="C47" s="46"/>
      <c r="D47" s="46"/>
      <c r="E47" s="51">
        <v>192797.57</v>
      </c>
      <c r="F47" s="51"/>
      <c r="G47" s="20"/>
      <c r="H47" s="20"/>
    </row>
    <row r="48" ht="11.25" customHeight="1"/>
    <row r="49" ht="11.25" customHeight="1"/>
  </sheetData>
  <sheetProtection/>
  <mergeCells count="44"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1:J31"/>
    <mergeCell ref="B32:J32"/>
    <mergeCell ref="B33:J33"/>
    <mergeCell ref="B37:J37"/>
    <mergeCell ref="B38:J38"/>
    <mergeCell ref="B39:J39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9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3">
      <selection activeCell="K39" sqref="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66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5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60</v>
      </c>
    </row>
    <row r="10" spans="6:8" ht="11.25">
      <c r="F10" s="1" t="s">
        <v>10</v>
      </c>
      <c r="H10" s="1" t="s">
        <v>67</v>
      </c>
    </row>
    <row r="11" spans="6:8" ht="11.25">
      <c r="F11" s="1" t="s">
        <v>11</v>
      </c>
      <c r="H11" s="1" t="s">
        <v>65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1258799.64</v>
      </c>
      <c r="D21" s="10"/>
      <c r="E21" s="37">
        <v>1258799.64</v>
      </c>
      <c r="F21" s="37"/>
      <c r="G21" s="23">
        <v>1106893.5</v>
      </c>
      <c r="H21" s="9">
        <v>55344.68</v>
      </c>
      <c r="I21" s="10"/>
      <c r="J21" s="38">
        <f>H21+K35+K39+E42+E43+E44+E45+E46</f>
        <v>1124204.6400000001</v>
      </c>
      <c r="K21" s="39"/>
    </row>
    <row r="22" spans="2:11" ht="11.25">
      <c r="B22" s="8" t="s">
        <v>30</v>
      </c>
      <c r="C22" s="10"/>
      <c r="D22" s="10"/>
      <c r="E22" s="40"/>
      <c r="F22" s="40"/>
      <c r="G22" s="10"/>
      <c r="H22" s="10"/>
      <c r="I22" s="10"/>
      <c r="J22" s="41"/>
      <c r="K22" s="42"/>
    </row>
    <row r="23" spans="3:11" ht="11.25">
      <c r="C23" s="12">
        <v>1258799.64</v>
      </c>
      <c r="D23" s="13"/>
      <c r="E23" s="43">
        <v>1258799.64</v>
      </c>
      <c r="F23" s="43"/>
      <c r="G23" s="24">
        <v>1106893.5</v>
      </c>
      <c r="H23" s="12">
        <v>55344.68</v>
      </c>
      <c r="I23" s="13"/>
      <c r="J23" s="44">
        <f>J21</f>
        <v>1124204.6400000001</v>
      </c>
      <c r="K23" s="45"/>
    </row>
    <row r="24" spans="6:7" ht="11.25">
      <c r="F24" s="14" t="s">
        <v>31</v>
      </c>
      <c r="G24" s="15">
        <v>151906.14</v>
      </c>
    </row>
    <row r="25" spans="6:7" ht="11.25">
      <c r="F25" s="14" t="s">
        <v>32</v>
      </c>
      <c r="G25" s="15">
        <v>958502.58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13821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111798.52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4926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247355.51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114829.58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27527.64</v>
      </c>
    </row>
    <row r="34" spans="10:11" ht="11.25">
      <c r="J34" s="14" t="s">
        <v>39</v>
      </c>
      <c r="K34" s="12">
        <v>520258.25</v>
      </c>
    </row>
    <row r="35" spans="10:11" ht="11.25">
      <c r="J35" s="14" t="s">
        <v>40</v>
      </c>
      <c r="K35" s="12">
        <v>520258.25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162035</v>
      </c>
    </row>
    <row r="39" spans="10:11" ht="11.25">
      <c r="J39" s="14" t="s">
        <v>39</v>
      </c>
      <c r="K39" s="19">
        <v>162035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11" ht="11.25">
      <c r="B42" s="48" t="s">
        <v>44</v>
      </c>
      <c r="C42" s="48"/>
      <c r="D42" s="48"/>
      <c r="E42" s="49">
        <v>149435.76</v>
      </c>
      <c r="F42" s="49"/>
      <c r="G42" s="20"/>
      <c r="H42" s="20"/>
      <c r="K42" s="27"/>
    </row>
    <row r="43" spans="2:8" ht="11.25">
      <c r="B43" s="48" t="s">
        <v>45</v>
      </c>
      <c r="C43" s="48"/>
      <c r="D43" s="48"/>
      <c r="E43" s="49">
        <v>65279.83</v>
      </c>
      <c r="F43" s="49"/>
      <c r="G43" s="20"/>
      <c r="H43" s="20"/>
    </row>
    <row r="44" spans="2:8" ht="11.25">
      <c r="B44" s="48" t="s">
        <v>46</v>
      </c>
      <c r="C44" s="48"/>
      <c r="D44" s="48"/>
      <c r="E44" s="49">
        <v>6685.28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8651.54</v>
      </c>
      <c r="F45" s="49"/>
      <c r="G45" s="20"/>
      <c r="H45" s="20"/>
    </row>
    <row r="46" spans="2:8" ht="11.25">
      <c r="B46" s="46" t="s">
        <v>48</v>
      </c>
      <c r="C46" s="46"/>
      <c r="D46" s="46"/>
      <c r="E46" s="58">
        <v>156514.3</v>
      </c>
      <c r="F46" s="58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5" style="0" customWidth="1"/>
    <col min="8" max="8" width="16" style="0" customWidth="1"/>
    <col min="9" max="9" width="20.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11.25">
      <c r="B6" s="29" t="s">
        <v>63</v>
      </c>
      <c r="C6" s="29"/>
      <c r="D6" s="29"/>
      <c r="E6" s="29"/>
      <c r="F6" s="1" t="s">
        <v>3</v>
      </c>
      <c r="H6" s="1" t="s">
        <v>50</v>
      </c>
    </row>
    <row r="7" spans="2:8" ht="11.25">
      <c r="B7" s="29" t="s">
        <v>5</v>
      </c>
      <c r="C7" s="29"/>
      <c r="D7" s="29"/>
      <c r="E7" s="29"/>
      <c r="F7" s="1" t="s">
        <v>6</v>
      </c>
      <c r="H7" s="2">
        <v>5</v>
      </c>
    </row>
    <row r="8" spans="2:8" ht="11.25">
      <c r="B8" s="29" t="s">
        <v>7</v>
      </c>
      <c r="C8" s="29"/>
      <c r="D8" s="29"/>
      <c r="E8" s="29"/>
      <c r="F8" s="1" t="s">
        <v>8</v>
      </c>
      <c r="H8" s="2">
        <v>3</v>
      </c>
    </row>
    <row r="9" spans="6:8" ht="11.25">
      <c r="F9" s="1" t="s">
        <v>9</v>
      </c>
      <c r="H9" s="2">
        <v>60</v>
      </c>
    </row>
    <row r="10" spans="6:8" ht="11.25">
      <c r="F10" s="1" t="s">
        <v>10</v>
      </c>
      <c r="H10" s="1" t="s">
        <v>64</v>
      </c>
    </row>
    <row r="11" spans="6:8" ht="11.25">
      <c r="F11" s="1" t="s">
        <v>11</v>
      </c>
      <c r="H11" s="1" t="s">
        <v>65</v>
      </c>
    </row>
    <row r="12" spans="6:8" ht="11.25">
      <c r="F12" s="1" t="s">
        <v>13</v>
      </c>
      <c r="H12" s="1" t="s">
        <v>51</v>
      </c>
    </row>
    <row r="13" spans="6:8" ht="11.25">
      <c r="F13" s="1" t="s">
        <v>15</v>
      </c>
      <c r="H13" s="1" t="s">
        <v>14</v>
      </c>
    </row>
    <row r="15" spans="2:11" ht="11.25">
      <c r="B15" s="30" t="s">
        <v>16</v>
      </c>
      <c r="C15" s="30"/>
      <c r="D15" s="30" t="s">
        <v>17</v>
      </c>
      <c r="E15" s="30"/>
      <c r="G15" s="30" t="s">
        <v>18</v>
      </c>
      <c r="H15" s="30"/>
      <c r="I15" s="30"/>
      <c r="J15" s="30"/>
      <c r="K15" s="30" t="s">
        <v>17</v>
      </c>
    </row>
    <row r="16" spans="2:11" ht="11.25">
      <c r="B16" s="30"/>
      <c r="C16" s="30"/>
      <c r="D16" s="30"/>
      <c r="E16" s="30"/>
      <c r="G16" s="30"/>
      <c r="H16" s="30"/>
      <c r="I16" s="30"/>
      <c r="J16" s="30"/>
      <c r="K16" s="30"/>
    </row>
    <row r="17" spans="2:11" ht="11.25" customHeight="1">
      <c r="B17" s="31" t="s">
        <v>19</v>
      </c>
      <c r="C17" s="31"/>
      <c r="D17" s="32" t="s">
        <v>52</v>
      </c>
      <c r="E17" s="32"/>
      <c r="G17" s="3"/>
      <c r="H17" s="33"/>
      <c r="I17" s="33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4" t="s">
        <v>24</v>
      </c>
      <c r="F20" s="34"/>
      <c r="G20" s="7" t="s">
        <v>25</v>
      </c>
      <c r="H20" s="7" t="s">
        <v>26</v>
      </c>
      <c r="I20" s="7" t="s">
        <v>27</v>
      </c>
      <c r="J20" s="35" t="s">
        <v>28</v>
      </c>
      <c r="K20" s="36"/>
    </row>
    <row r="21" spans="2:11" ht="11.25">
      <c r="B21" s="8" t="s">
        <v>29</v>
      </c>
      <c r="C21" s="9">
        <v>1242898.08</v>
      </c>
      <c r="D21" s="10"/>
      <c r="E21" s="37">
        <v>1242898.08</v>
      </c>
      <c r="F21" s="37"/>
      <c r="G21" s="9">
        <v>1250445.18</v>
      </c>
      <c r="H21" s="9">
        <v>62522.26</v>
      </c>
      <c r="I21" s="10"/>
      <c r="J21" s="38">
        <f>H21+K35+K39+E42+E43+E44+E45+E46</f>
        <v>1320316.79</v>
      </c>
      <c r="K21" s="39"/>
    </row>
    <row r="22" spans="2:11" ht="11.25">
      <c r="B22" s="8" t="s">
        <v>30</v>
      </c>
      <c r="C22" s="10"/>
      <c r="D22" s="10"/>
      <c r="E22" s="40"/>
      <c r="F22" s="40"/>
      <c r="G22" s="10"/>
      <c r="H22" s="10"/>
      <c r="I22" s="10"/>
      <c r="J22" s="41"/>
      <c r="K22" s="42"/>
    </row>
    <row r="23" spans="3:11" ht="11.25">
      <c r="C23" s="12">
        <v>1242898.08</v>
      </c>
      <c r="D23" s="13"/>
      <c r="E23" s="43">
        <v>1242898.08</v>
      </c>
      <c r="F23" s="43"/>
      <c r="G23" s="12">
        <v>1250445.18</v>
      </c>
      <c r="H23" s="12">
        <v>62522.26</v>
      </c>
      <c r="I23" s="13"/>
      <c r="J23" s="44">
        <f>J21</f>
        <v>1320316.79</v>
      </c>
      <c r="K23" s="45"/>
    </row>
    <row r="24" spans="6:7" ht="11.25">
      <c r="F24" s="14" t="s">
        <v>31</v>
      </c>
      <c r="G24" s="16">
        <v>-7547.1</v>
      </c>
    </row>
    <row r="25" spans="6:7" ht="11.25">
      <c r="F25" s="14" t="s">
        <v>32</v>
      </c>
      <c r="G25" s="15">
        <v>414474.63</v>
      </c>
    </row>
    <row r="27" spans="2:11" ht="11.25"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7" t="s">
        <v>33</v>
      </c>
    </row>
    <row r="28" spans="2:11" ht="11.25"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18">
        <v>12605</v>
      </c>
    </row>
    <row r="29" spans="2:11" ht="11.25">
      <c r="B29" s="46" t="s">
        <v>35</v>
      </c>
      <c r="C29" s="46"/>
      <c r="D29" s="46"/>
      <c r="E29" s="46"/>
      <c r="F29" s="46"/>
      <c r="G29" s="46"/>
      <c r="H29" s="46"/>
      <c r="I29" s="46"/>
      <c r="J29" s="46"/>
      <c r="K29" s="17">
        <v>104275.91</v>
      </c>
    </row>
    <row r="30" spans="2:11" ht="11.25">
      <c r="B30" s="46" t="s">
        <v>49</v>
      </c>
      <c r="C30" s="46"/>
      <c r="D30" s="46"/>
      <c r="E30" s="46"/>
      <c r="F30" s="46"/>
      <c r="G30" s="46"/>
      <c r="H30" s="46"/>
      <c r="I30" s="46"/>
      <c r="J30" s="46"/>
      <c r="K30" s="18">
        <v>1276</v>
      </c>
    </row>
    <row r="31" spans="2:11" ht="11.25">
      <c r="B31" s="46" t="s">
        <v>36</v>
      </c>
      <c r="C31" s="46"/>
      <c r="D31" s="46"/>
      <c r="E31" s="46"/>
      <c r="F31" s="46"/>
      <c r="G31" s="46"/>
      <c r="H31" s="46"/>
      <c r="I31" s="46"/>
      <c r="J31" s="46"/>
      <c r="K31" s="17">
        <v>244230.64</v>
      </c>
    </row>
    <row r="32" spans="2:11" ht="11.25">
      <c r="B32" s="46" t="s">
        <v>37</v>
      </c>
      <c r="C32" s="46"/>
      <c r="D32" s="46"/>
      <c r="E32" s="46"/>
      <c r="F32" s="46"/>
      <c r="G32" s="46"/>
      <c r="H32" s="46"/>
      <c r="I32" s="46"/>
      <c r="J32" s="46"/>
      <c r="K32" s="17">
        <v>113378.93</v>
      </c>
    </row>
    <row r="33" spans="2:11" ht="11.25">
      <c r="B33" s="46" t="s">
        <v>38</v>
      </c>
      <c r="C33" s="46"/>
      <c r="D33" s="46"/>
      <c r="E33" s="46"/>
      <c r="F33" s="46"/>
      <c r="G33" s="46"/>
      <c r="H33" s="46"/>
      <c r="I33" s="46"/>
      <c r="J33" s="46"/>
      <c r="K33" s="17">
        <v>27179.88</v>
      </c>
    </row>
    <row r="34" spans="10:11" ht="11.25">
      <c r="J34" s="14" t="s">
        <v>39</v>
      </c>
      <c r="K34" s="12">
        <v>502946.36</v>
      </c>
    </row>
    <row r="35" spans="10:11" ht="11.25">
      <c r="J35" s="14" t="s">
        <v>40</v>
      </c>
      <c r="K35" s="12">
        <v>502946.36</v>
      </c>
    </row>
    <row r="37" spans="2:11" ht="11.25">
      <c r="B37" s="34" t="s">
        <v>41</v>
      </c>
      <c r="C37" s="34"/>
      <c r="D37" s="34"/>
      <c r="E37" s="34"/>
      <c r="F37" s="34"/>
      <c r="G37" s="34"/>
      <c r="H37" s="34"/>
      <c r="I37" s="34"/>
      <c r="J37" s="34"/>
      <c r="K37" s="7" t="s">
        <v>33</v>
      </c>
    </row>
    <row r="38" spans="2:11" ht="11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18">
        <v>373165</v>
      </c>
    </row>
    <row r="39" spans="10:11" ht="11.25">
      <c r="J39" s="14" t="s">
        <v>39</v>
      </c>
      <c r="K39" s="19">
        <v>373165</v>
      </c>
    </row>
    <row r="40" spans="2:6" ht="12.75">
      <c r="B40" s="47" t="s">
        <v>42</v>
      </c>
      <c r="C40" s="47"/>
      <c r="D40" s="47"/>
      <c r="E40" s="47"/>
      <c r="F40" s="47"/>
    </row>
    <row r="41" spans="2:10" ht="11.25">
      <c r="B41" s="34" t="s">
        <v>43</v>
      </c>
      <c r="C41" s="34"/>
      <c r="D41" s="34"/>
      <c r="E41" s="34" t="s">
        <v>33</v>
      </c>
      <c r="F41" s="34"/>
      <c r="G41" s="20"/>
      <c r="H41" s="20"/>
      <c r="I41" s="21"/>
      <c r="J41" s="21"/>
    </row>
    <row r="42" spans="2:8" ht="11.25">
      <c r="B42" s="48" t="s">
        <v>44</v>
      </c>
      <c r="C42" s="48"/>
      <c r="D42" s="48"/>
      <c r="E42" s="49">
        <v>147547.92</v>
      </c>
      <c r="F42" s="49"/>
      <c r="G42" s="20"/>
      <c r="H42" s="20"/>
    </row>
    <row r="43" spans="2:11" ht="11.25">
      <c r="B43" s="48" t="s">
        <v>45</v>
      </c>
      <c r="C43" s="48"/>
      <c r="D43" s="48"/>
      <c r="E43" s="49">
        <v>64455.14</v>
      </c>
      <c r="F43" s="49"/>
      <c r="G43" s="20"/>
      <c r="H43" s="20"/>
      <c r="K43" s="27"/>
    </row>
    <row r="44" spans="2:8" ht="11.25">
      <c r="B44" s="48" t="s">
        <v>46</v>
      </c>
      <c r="C44" s="48"/>
      <c r="D44" s="48"/>
      <c r="E44" s="49">
        <v>6600.83</v>
      </c>
      <c r="F44" s="49"/>
      <c r="G44" s="20"/>
      <c r="H44" s="20"/>
    </row>
    <row r="45" spans="2:8" ht="11.25">
      <c r="B45" s="48" t="s">
        <v>47</v>
      </c>
      <c r="C45" s="48"/>
      <c r="D45" s="48"/>
      <c r="E45" s="49">
        <v>8542.25</v>
      </c>
      <c r="F45" s="49"/>
      <c r="G45" s="20"/>
      <c r="H45" s="20"/>
    </row>
    <row r="46" spans="2:8" ht="11.25">
      <c r="B46" s="46" t="s">
        <v>48</v>
      </c>
      <c r="C46" s="46"/>
      <c r="D46" s="46"/>
      <c r="E46" s="51">
        <v>154537.03</v>
      </c>
      <c r="F46" s="51"/>
      <c r="G46" s="20"/>
      <c r="H46" s="20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1:J31"/>
    <mergeCell ref="B32:J32"/>
    <mergeCell ref="B33:J33"/>
    <mergeCell ref="B37:J37"/>
    <mergeCell ref="B38:J38"/>
    <mergeCell ref="B40:F40"/>
    <mergeCell ref="E23:F23"/>
    <mergeCell ref="J23:K23"/>
    <mergeCell ref="B27:J27"/>
    <mergeCell ref="B28:J28"/>
    <mergeCell ref="B29:J29"/>
    <mergeCell ref="B30:J30"/>
    <mergeCell ref="E20:F20"/>
    <mergeCell ref="J20:K20"/>
    <mergeCell ref="E21:F21"/>
    <mergeCell ref="J21:K21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2017-03-05T23:39:22Z</cp:lastPrinted>
  <dcterms:created xsi:type="dcterms:W3CDTF">2017-03-05T23:39:22Z</dcterms:created>
  <dcterms:modified xsi:type="dcterms:W3CDTF">2017-03-22T06:17:20Z</dcterms:modified>
  <cp:category/>
  <cp:version/>
  <cp:contentType/>
  <cp:contentStatus/>
  <cp:revision>1</cp:revision>
</cp:coreProperties>
</file>